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660" windowWidth="19320" windowHeight="9000" tabRatio="631" activeTab="0"/>
  </bookViews>
  <sheets>
    <sheet name="7" sheetId="1" r:id="rId1"/>
  </sheets>
  <definedNames>
    <definedName name="Z_05A0D0C3_DA4C_4325_B548_C408CE9C6F7D_.wvu.FilterData" localSheetId="0" hidden="1">'7'!$A$13:$CJ$18</definedName>
    <definedName name="Z_13D2192C_A6F3_4C52_A782_0B6BD3CBE2B4_.wvu.FilterData" localSheetId="0" hidden="1">'7'!$A$13:$CJ$18</definedName>
    <definedName name="Z_1A8FBD94_285E_4923_A4BC_B028FA0C38F6_.wvu.FilterData" localSheetId="0" hidden="1">'7'!$A$13:$CJ$18</definedName>
    <definedName name="Z_21CCB1AD_77C1_4D63_BDCE_933FBCDFD05F_.wvu.FilterData" localSheetId="0" hidden="1">'7'!$A$13:$CJ$18</definedName>
    <definedName name="Z_2261908A_EFB4_4454_B569_AA0C67A90D75_.wvu.FilterData" localSheetId="0" hidden="1">'7'!$A$13:$CJ$18</definedName>
    <definedName name="Z_2622F800_16C9_40C9_A3F9_6F9A6ECD7A9B_.wvu.FilterData" localSheetId="0" hidden="1">'7'!$A$13:$CJ$18</definedName>
    <definedName name="Z_5F0A23CF_7A98_4D85_9B25_CE10676B4BF3_.wvu.FilterData" localSheetId="0" hidden="1">'7'!$A$13:$CJ$18</definedName>
    <definedName name="Z_D58EB5DB_553A_4A10_A989_EAC81CE36FE6_.wvu.FilterData" localSheetId="0" hidden="1">'7'!$A$13:$CJ$18</definedName>
    <definedName name="Z_F815B818_F50E_436F_8B8C_D0D453688271_.wvu.FilterData" localSheetId="0" hidden="1">'7'!$A$13:$CJ$18</definedName>
    <definedName name="_xlnm.Print_Area" localSheetId="0">'7'!$A$1:$CJ$104</definedName>
  </definedNames>
  <calcPr fullCalcOnLoad="1"/>
</workbook>
</file>

<file path=xl/sharedStrings.xml><?xml version="1.0" encoding="utf-8"?>
<sst xmlns="http://schemas.openxmlformats.org/spreadsheetml/2006/main" count="544" uniqueCount="285">
  <si>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</si>
  <si>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</si>
  <si>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</si>
  <si>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</si>
  <si>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</si>
  <si>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</si>
  <si>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</si>
  <si>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</si>
  <si>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</si>
  <si>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 xml:space="preserve"> </t>
  </si>
  <si>
    <t>4.1.1</t>
  </si>
  <si>
    <t>4.1.2</t>
  </si>
  <si>
    <t>4.1.3</t>
  </si>
  <si>
    <t>4.1.4</t>
  </si>
  <si>
    <t>4.1.5</t>
  </si>
  <si>
    <t>4.1.6</t>
  </si>
  <si>
    <t>План (Утвержденный план)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</si>
  <si>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</si>
  <si>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</si>
  <si>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</si>
  <si>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</si>
  <si>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</si>
  <si>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</si>
  <si>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</si>
  <si>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</si>
  <si>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</si>
  <si>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</si>
  <si>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</si>
  <si>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</si>
  <si>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</si>
  <si>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</si>
  <si>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</si>
  <si>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</si>
  <si>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</si>
  <si>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</si>
  <si>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</si>
  <si>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</si>
  <si>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</si>
  <si>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</si>
  <si>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</si>
  <si>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</si>
  <si>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</si>
  <si>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</si>
  <si>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</si>
  <si>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</si>
  <si>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</si>
  <si>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</si>
  <si>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</si>
  <si>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</si>
  <si>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</si>
  <si>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</si>
  <si>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</si>
  <si>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</si>
  <si>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</si>
  <si>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</si>
  <si>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</si>
  <si>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</si>
  <si>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</si>
  <si>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</si>
  <si>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</si>
  <si>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</si>
  <si>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</si>
  <si>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</si>
  <si>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</si>
  <si>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</si>
  <si>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</si>
  <si>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</si>
  <si>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</si>
  <si>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</si>
  <si>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</si>
  <si>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</si>
  <si>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</si>
  <si>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</si>
  <si>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</si>
  <si>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</si>
  <si>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</si>
  <si>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</si>
  <si>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</si>
  <si>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</si>
  <si>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</si>
  <si>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</si>
  <si>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</si>
  <si>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</si>
  <si>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</si>
  <si>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</si>
  <si>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</si>
  <si>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</si>
  <si>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</si>
  <si>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</si>
  <si>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</si>
  <si>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</si>
  <si>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</si>
  <si>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</si>
  <si>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</si>
  <si>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</si>
  <si>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</si>
  <si>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</si>
  <si>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</si>
  <si>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</si>
  <si>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</si>
  <si>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</si>
  <si>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</si>
  <si>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</si>
  <si>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</si>
  <si>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</si>
  <si>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Факт (Предложение по корректировке утвержденного плана)</t>
  </si>
  <si>
    <t>1</t>
  </si>
  <si>
    <t>1.2</t>
  </si>
  <si>
    <t>1.2.1</t>
  </si>
  <si>
    <t>2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</si>
  <si>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</si>
  <si>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</si>
  <si>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</si>
  <si>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</si>
  <si>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</si>
  <si>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</si>
  <si>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</si>
  <si>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</si>
  <si>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</si>
  <si>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</si>
  <si>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</si>
  <si>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</si>
  <si>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</si>
  <si>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</si>
  <si>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</si>
  <si>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</si>
  <si>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</si>
  <si>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</si>
  <si>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</si>
  <si>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</si>
  <si>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</si>
  <si>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</si>
  <si>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</si>
  <si>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</si>
  <si>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</si>
  <si>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</si>
  <si>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</si>
  <si>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</si>
  <si>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</si>
  <si>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Реконструкция трансформаторной подстанции № 42, г. Мариинский Посад, мощностью 0,16 МВА с увеличением до 0,25 МВА</t>
  </si>
  <si>
    <t>1.2.3.5</t>
  </si>
  <si>
    <t>Реконструкция трансформаторной подстанции № 200 ул.Гагарина, 13б, г. Чебоксары, мощностью 0,25 МВА, без увеличения мощности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</si>
  <si>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</si>
  <si>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</si>
  <si>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2018 год N+1</t>
  </si>
  <si>
    <t>2019 год N+2</t>
  </si>
  <si>
    <t>Ввод объектов инвестиционной деятельности (мощностей) в эксплуатацию в 2016 год (N-1)</t>
  </si>
  <si>
    <t>от «5» мая 2016 г. №380</t>
  </si>
  <si>
    <t>Утвержденный план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</si>
  <si>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30.09.2015г. № 03/1-03/560</t>
  </si>
  <si>
    <t>реквизиты решения органа исполнительной власти, утвердившего инвестиционную программу</t>
  </si>
  <si>
    <r>
      <t xml:space="preserve">Год раскрытия информации:  </t>
    </r>
    <r>
      <rPr>
        <u val="single"/>
        <sz val="12"/>
        <rFont val="Times New Roman"/>
        <family val="1"/>
      </rPr>
      <t xml:space="preserve">2017  </t>
    </r>
    <r>
      <rPr>
        <sz val="12"/>
        <rFont val="Times New Roman"/>
        <family val="1"/>
      </rPr>
      <t>год</t>
    </r>
  </si>
  <si>
    <r>
      <t xml:space="preserve">Инвестиционная программа  </t>
    </r>
    <r>
      <rPr>
        <u val="single"/>
        <sz val="14"/>
        <rFont val="Times New Roman"/>
        <family val="1"/>
      </rPr>
      <t>в сфере электроэнергетики ООО "Коммунальные технологии" на 2015-2019 годы (в части корректировки 2018 года)</t>
    </r>
  </si>
  <si>
    <t xml:space="preserve">2018 год </t>
  </si>
  <si>
    <t>Республика Чувашия,                                             город Чебоксары</t>
  </si>
  <si>
    <t>Реконструкция трансформаторной подстанции № 95 ул.И. Яковлева, 25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</si>
  <si>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01</t>
    </r>
  </si>
  <si>
    <t>Реконструкция трансформаторной подстанции № 255 ул.Николаева, 31А, г. Чебоксары, мощностью 0,315 МВА, с увеличением до 0,4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</si>
  <si>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</si>
  <si>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</si>
  <si>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t>Реконструкция трансформаторной подстанции № 213 ул. Чапаева, 15 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</si>
  <si>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04</t>
    </r>
  </si>
  <si>
    <t>Реконструкция трансформаторной подстанции № 237 ул. 50 лет Октября, 23 А г. Чебоксары, мощностью 0,72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</si>
  <si>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05</t>
    </r>
  </si>
  <si>
    <t>Реконструкция трансформаторной подстанции № 238 пр. Мира, 28 А г. Чебоксары,мощностью 0,63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</si>
  <si>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06</t>
    </r>
  </si>
  <si>
    <t>Реконструкция трансформаторной подстанции № 239 пр. Мира, 36Б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</si>
  <si>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07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</si>
  <si>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08</t>
    </r>
  </si>
  <si>
    <t>Реконструкция трансформаторной подстанции № 260 ул. Гагарина, 15Б г. Чебоксары, мощностью 0,36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</si>
  <si>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09</t>
    </r>
  </si>
  <si>
    <t>Реконструкция трансформаторной подстанции № 277 ул. Хевешская, 27А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</si>
  <si>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-10</t>
    </r>
  </si>
  <si>
    <r>
      <t>Н_ТП</t>
    </r>
    <r>
      <rPr>
        <sz val="13"/>
        <rFont val="Symbol"/>
        <family val="1"/>
      </rPr>
      <t>-1</t>
    </r>
    <r>
      <rPr>
        <sz val="13"/>
        <rFont val="Times New Roman"/>
        <family val="1"/>
      </rPr>
      <t>1</t>
    </r>
  </si>
  <si>
    <r>
      <t>Н_КТП</t>
    </r>
    <r>
      <rPr>
        <sz val="13"/>
        <rFont val="Symbol"/>
        <family val="1"/>
      </rPr>
      <t>-12</t>
    </r>
  </si>
  <si>
    <t>Реконструкция распределительного пункта № 11 Эгерский бульвар, 6 А,  (рядом с котельной) г. Чебоксары. Замена ячеек КСО-18 шт</t>
  </si>
  <si>
    <r>
      <t>Н_РП</t>
    </r>
    <r>
      <rPr>
        <sz val="13"/>
        <rFont val="Symbol"/>
        <family val="1"/>
      </rPr>
      <t>-13</t>
    </r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</si>
  <si>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</si>
  <si>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r>
      <t>Н_РП</t>
    </r>
    <r>
      <rPr>
        <sz val="13"/>
        <rFont val="Symbol"/>
        <family val="1"/>
      </rPr>
      <t>-14</t>
    </r>
  </si>
  <si>
    <t xml:space="preserve">Реконструкция распределительного пункта № 3 по ул. Воробьевых, 16Б в г. Чебоксары. Замена ячеек КСО-14 шт, ЩО-70 6 шт. </t>
  </si>
  <si>
    <r>
      <t>Н_РП</t>
    </r>
    <r>
      <rPr>
        <sz val="13"/>
        <rFont val="Symbol"/>
        <family val="1"/>
      </rPr>
      <t>-15</t>
    </r>
  </si>
  <si>
    <t xml:space="preserve">Реконструкция распределительного пункта № 2 по ул. Гагарина, 15А в г. Чебоксары. Замена ячеек КСО-16 шт </t>
  </si>
  <si>
    <r>
      <t>Н_РП</t>
    </r>
    <r>
      <rPr>
        <sz val="13"/>
        <rFont val="Symbol"/>
        <family val="1"/>
      </rPr>
      <t>-16</t>
    </r>
  </si>
  <si>
    <t xml:space="preserve">Реконструкция распределительного пункта № 24 по ул. Кукшумская, 3Б в г. Чебоксары. Замена ячеек КСО-12 шт, ЩО-70 10 шт. </t>
  </si>
  <si>
    <r>
      <t>Н_РП</t>
    </r>
    <r>
      <rPr>
        <sz val="13"/>
        <rFont val="Symbol"/>
        <family val="1"/>
      </rPr>
      <t>-18</t>
    </r>
  </si>
  <si>
    <t>1.2.1.2.</t>
  </si>
  <si>
    <t>Оснащение ТП и РП охранной сигнализацией</t>
  </si>
  <si>
    <r>
      <t>Н_ТП</t>
    </r>
    <r>
      <rPr>
        <sz val="13"/>
        <color indexed="8"/>
        <rFont val="Symbol"/>
        <family val="1"/>
      </rPr>
      <t>-18</t>
    </r>
  </si>
  <si>
    <t>1.2.2.</t>
  </si>
  <si>
    <t>1.2.2.1.</t>
  </si>
  <si>
    <t>Реконструкция воздушных линий 0,4 кВ от ТП-271, ул. 9-ая Южная в г. Чебоксары.</t>
  </si>
  <si>
    <r>
      <t>Н_ВЛ</t>
    </r>
    <r>
      <rPr>
        <sz val="13"/>
        <color indexed="8"/>
        <rFont val="Symbol"/>
        <family val="1"/>
      </rPr>
      <t>-19</t>
    </r>
  </si>
  <si>
    <r>
      <t>Н_ВЛ</t>
    </r>
    <r>
      <rPr>
        <sz val="13"/>
        <color indexed="8"/>
        <rFont val="Symbol"/>
        <family val="1"/>
      </rPr>
      <t>-20</t>
    </r>
  </si>
  <si>
    <t>Реконструкция воздушных линий 0,4 кВ от ТП-37 ул. Репина, 22 А в г. Чебоксары, протяженность 4,4 км.</t>
  </si>
  <si>
    <r>
      <t>Н_ВЛ</t>
    </r>
    <r>
      <rPr>
        <sz val="13"/>
        <color indexed="8"/>
        <rFont val="Symbol"/>
        <family val="1"/>
      </rPr>
      <t>-21</t>
    </r>
  </si>
  <si>
    <t>Реконструкция воздушных линий 0,4 кВ от ТП-31, ул. О. Кошевого, 20А, Протяженность 1,4 км.</t>
  </si>
  <si>
    <r>
      <t>Н_ВЛ</t>
    </r>
    <r>
      <rPr>
        <sz val="13"/>
        <color indexed="8"/>
        <rFont val="Symbol"/>
        <family val="1"/>
      </rPr>
      <t>-22</t>
    </r>
  </si>
  <si>
    <t>Реконструкция кабельных линий 0,4 кВ от ТП-13, ул.К.Иванова, 96А г.Чебоксары. Протяженность 0,69 км</t>
  </si>
  <si>
    <r>
      <t>Н_КЛ</t>
    </r>
    <r>
      <rPr>
        <sz val="13"/>
        <color indexed="8"/>
        <rFont val="Symbol"/>
        <family val="1"/>
      </rPr>
      <t>-23</t>
    </r>
  </si>
  <si>
    <t>Реконструкция кабельных линий 0,4 кВ  от ТП-127, ул..Декабристов, 17Б г.Чебоксары. Протяженность 0,55 км</t>
  </si>
  <si>
    <r>
      <t>Н_КЛ</t>
    </r>
    <r>
      <rPr>
        <sz val="13"/>
        <color indexed="8"/>
        <rFont val="Symbol"/>
        <family val="1"/>
      </rPr>
      <t>-24</t>
    </r>
  </si>
  <si>
    <t>Реконструкция кабельных линий 0,4 кВ  от ТП-146, ул.Ашмарина, 7Б г.Чебоксары. Протяженность 1,35 км</t>
  </si>
  <si>
    <r>
      <t>Н_КЛ</t>
    </r>
    <r>
      <rPr>
        <sz val="13"/>
        <color indexed="8"/>
        <rFont val="Symbol"/>
        <family val="1"/>
      </rPr>
      <t>-25</t>
    </r>
  </si>
  <si>
    <t>Реконструкция кабельных линий 0,4 кВ  от ТП-500, ул.Совхозная, 10Б г.Чебоксары. Протяженность 2,726 км</t>
  </si>
  <si>
    <r>
      <t>Н_КЛ</t>
    </r>
    <r>
      <rPr>
        <sz val="13"/>
        <color indexed="8"/>
        <rFont val="Symbol"/>
        <family val="1"/>
      </rPr>
      <t>-26</t>
    </r>
  </si>
  <si>
    <t>Реконструкция кабельных линий 0,4 кВ  от ТП-82, пр. Школьный, 6Б г.Чебоксары. Протяженность 1,36 км</t>
  </si>
  <si>
    <r>
      <t>Н_КЛ</t>
    </r>
    <r>
      <rPr>
        <sz val="13"/>
        <color indexed="8"/>
        <rFont val="Symbol"/>
        <family val="1"/>
      </rPr>
      <t>-27</t>
    </r>
  </si>
  <si>
    <t>Реконструкция кабельных линий 0,4 кВ  от ТП-79, пр. Ленина, 41А г.Чебоксары. Протяженность 1,16 км</t>
  </si>
  <si>
    <r>
      <t>Н_КЛ</t>
    </r>
    <r>
      <rPr>
        <sz val="13"/>
        <color indexed="8"/>
        <rFont val="Symbol"/>
        <family val="1"/>
      </rPr>
      <t>-28</t>
    </r>
  </si>
  <si>
    <t>Реконструкция кабельных линий 0,4 кВ  от ТП-354, ул. Пролетарская, 14А г.Чебоксары. Протяженность 2,306 км</t>
  </si>
  <si>
    <r>
      <t>Н_КЛ</t>
    </r>
    <r>
      <rPr>
        <sz val="13"/>
        <color indexed="8"/>
        <rFont val="Symbol"/>
        <family val="1"/>
      </rPr>
      <t>-29</t>
    </r>
  </si>
  <si>
    <t>Реконструкция кабельных линий 0,4 кВ  от РП-14, ул. Шумилова,8 г.Чебоксары. Протяженность 1,73 км</t>
  </si>
  <si>
    <r>
      <t>Н_КЛ</t>
    </r>
    <r>
      <rPr>
        <sz val="13"/>
        <color indexed="8"/>
        <rFont val="Symbol"/>
        <family val="1"/>
      </rPr>
      <t>-30</t>
    </r>
  </si>
  <si>
    <t>Реконструкция кабельных линий 0,4 кВ  от ТП-1416, бул. Эгерский, 33А г.Чебоксары. Протяженность 3,935 км</t>
  </si>
  <si>
    <r>
      <t>Н_КЛ</t>
    </r>
    <r>
      <rPr>
        <sz val="13"/>
        <color indexed="8"/>
        <rFont val="Symbol"/>
        <family val="1"/>
      </rPr>
      <t>-31</t>
    </r>
  </si>
  <si>
    <t xml:space="preserve">Реконструкция кабельных линий 0,4 кВ  от ТП-247 по ул. О.Кошевого, 11А </t>
  </si>
  <si>
    <r>
      <t>Н_КЛ</t>
    </r>
    <r>
      <rPr>
        <sz val="13"/>
        <color indexed="8"/>
        <rFont val="Symbol"/>
        <family val="1"/>
      </rPr>
      <t>-32</t>
    </r>
  </si>
  <si>
    <t>Реконструкция кабельных линий 0,4 кВ  от ТП-277 по ул. Хевешская, 27А</t>
  </si>
  <si>
    <r>
      <t>Н_КЛ</t>
    </r>
    <r>
      <rPr>
        <sz val="13"/>
        <color indexed="8"/>
        <rFont val="Symbol"/>
        <family val="1"/>
      </rPr>
      <t>-33</t>
    </r>
  </si>
  <si>
    <t xml:space="preserve">Реконструкция кабельных линий 0,4 кВ  от ТП-310 по ул. Шумилова, 13Б </t>
  </si>
  <si>
    <r>
      <t>Н_КЛ</t>
    </r>
    <r>
      <rPr>
        <sz val="13"/>
        <color indexed="8"/>
        <rFont val="Symbol"/>
        <family val="1"/>
      </rPr>
      <t>-34</t>
    </r>
  </si>
  <si>
    <t xml:space="preserve">Реконструкция кабельных линий 0,4 кВ  от ТП-293 по ул. М.Павлова, 10В </t>
  </si>
  <si>
    <r>
      <t>Н_КЛ</t>
    </r>
    <r>
      <rPr>
        <sz val="13"/>
        <color indexed="8"/>
        <rFont val="Symbol"/>
        <family val="1"/>
      </rPr>
      <t>-35</t>
    </r>
  </si>
  <si>
    <t>Реконструкция кабельных линий 0,4 кВ  от ТП- 374 пр.Тракторостроителей, 19А</t>
  </si>
  <si>
    <r>
      <t>Н_КЛ</t>
    </r>
    <r>
      <rPr>
        <sz val="13"/>
        <color indexed="8"/>
        <rFont val="Symbol"/>
        <family val="1"/>
      </rPr>
      <t>-36</t>
    </r>
  </si>
  <si>
    <t>Реконструкция кабельных линий 0,4 кВ  от РП по ул. Короленко до места врезки в существующие кабели.</t>
  </si>
  <si>
    <r>
      <t>Н_КЛ</t>
    </r>
    <r>
      <rPr>
        <sz val="13"/>
        <color indexed="8"/>
        <rFont val="Symbol"/>
        <family val="1"/>
      </rPr>
      <t>-37</t>
    </r>
  </si>
  <si>
    <t xml:space="preserve">Замена воздушных линий 10 кВ от ПС "Вурманкассинская" до РП-13 на кабельную линию 10 кВ с переключением ТП-137 на ТП-153. </t>
  </si>
  <si>
    <r>
      <t>Н_КЛ</t>
    </r>
    <r>
      <rPr>
        <sz val="13"/>
        <color indexed="8"/>
        <rFont val="Symbol"/>
        <family val="1"/>
      </rPr>
      <t>-38</t>
    </r>
  </si>
  <si>
    <t>Реконструкция воздушных линий 0,4 кВ отТП-395 пос. Восточный, ул. 2ая Путепроводная, 61 "а" Разработка рабочей документации.</t>
  </si>
  <si>
    <r>
      <t>G_ВЛ</t>
    </r>
    <r>
      <rPr>
        <sz val="13"/>
        <color indexed="40"/>
        <rFont val="Symbol"/>
        <family val="1"/>
      </rPr>
      <t>-01</t>
    </r>
  </si>
  <si>
    <t>Реконструкция воздушных линий 0,4 кВ от ТП-141, ул.Ушинского, 6А, г.Чебоксары. Разработка рабочей документации.</t>
  </si>
  <si>
    <r>
      <t>G_ВЛ</t>
    </r>
    <r>
      <rPr>
        <sz val="13"/>
        <color indexed="40"/>
        <rFont val="Symbol"/>
        <family val="1"/>
      </rPr>
      <t>-02</t>
    </r>
  </si>
  <si>
    <t>Реконструкция кабельных линий 0,4 кВ  от РП-ГМЗ до нового РП. Разработка рабочей документации.</t>
  </si>
  <si>
    <r>
      <t>G_КЛ</t>
    </r>
    <r>
      <rPr>
        <sz val="13"/>
        <color indexed="40"/>
        <rFont val="Symbol"/>
        <family val="1"/>
      </rPr>
      <t>-03</t>
    </r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</si>
  <si>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</si>
  <si>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</si>
  <si>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</si>
  <si>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</si>
  <si>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</si>
  <si>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r>
      <t>Н_АСКУЭ</t>
    </r>
    <r>
      <rPr>
        <sz val="13"/>
        <color indexed="8"/>
        <rFont val="Symbol"/>
        <family val="1"/>
      </rPr>
      <t>-39</t>
    </r>
  </si>
  <si>
    <t>Строительство кабельной линии 10 кВ от подстанции "Новый город" до распределительного пункта №2 в мкр. "Новый город" г.Чебоксары, протяженностью 4,92 км.</t>
  </si>
  <si>
    <r>
      <t>G_КЛ</t>
    </r>
    <r>
      <rPr>
        <sz val="13"/>
        <color indexed="40"/>
        <rFont val="Symbol"/>
        <family val="1"/>
      </rPr>
      <t>-04</t>
    </r>
  </si>
  <si>
    <t>Строительство распределительного пункта №2 в мкр. "Новый город" г. Чебоксары.</t>
  </si>
  <si>
    <r>
      <t>G_РП</t>
    </r>
    <r>
      <rPr>
        <sz val="13"/>
        <color indexed="40"/>
        <rFont val="Symbol"/>
        <family val="1"/>
      </rPr>
      <t>-05</t>
    </r>
  </si>
  <si>
    <t>Строительство распределительного пункта 6кВ по Мясокомбинатскому пр. (взамен РП-ГМЗ). Разработка рабочей документации.</t>
  </si>
  <si>
    <r>
      <t>G_РП</t>
    </r>
    <r>
      <rPr>
        <sz val="13"/>
        <color indexed="40"/>
        <rFont val="Symbol"/>
        <family val="1"/>
      </rPr>
      <t>-06</t>
    </r>
  </si>
  <si>
    <r>
      <t>G_РП</t>
    </r>
    <r>
      <rPr>
        <sz val="13"/>
        <color indexed="40"/>
        <rFont val="Symbol"/>
        <family val="1"/>
      </rPr>
      <t>-07</t>
    </r>
  </si>
  <si>
    <t xml:space="preserve">Строительство распределительного пункта 6 кВ по ул. Короленко. </t>
  </si>
  <si>
    <r>
      <t>Н_РП</t>
    </r>
    <r>
      <rPr>
        <sz val="13"/>
        <color indexed="8"/>
        <rFont val="Symbol"/>
        <family val="1"/>
      </rPr>
      <t>-40</t>
    </r>
  </si>
  <si>
    <t>Республика Чувашия,                                             город Мариинский Посад</t>
  </si>
  <si>
    <r>
      <t>Н_ТП</t>
    </r>
    <r>
      <rPr>
        <sz val="13"/>
        <color indexed="8"/>
        <rFont val="Symbol"/>
        <family val="1"/>
      </rPr>
      <t>-41</t>
    </r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</si>
  <si>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</si>
  <si>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r>
      <t>Н_ТП</t>
    </r>
    <r>
      <rPr>
        <sz val="13"/>
        <color indexed="8"/>
        <rFont val="Symbol"/>
        <family val="1"/>
      </rPr>
      <t>-42</t>
    </r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</si>
  <si>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</si>
  <si>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</si>
  <si>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r>
      <t>Н_ВЛ</t>
    </r>
    <r>
      <rPr>
        <sz val="13"/>
        <color indexed="8"/>
        <rFont val="Symbol"/>
        <family val="1"/>
      </rPr>
      <t>-43</t>
    </r>
  </si>
  <si>
    <t xml:space="preserve">Реконструкция воздушной линии 0,4 кВ от ТП-15 (вывод ул. Ломоносова и ул. Дзержинского) </t>
  </si>
  <si>
    <r>
      <t>Н_ВЛ</t>
    </r>
    <r>
      <rPr>
        <sz val="13"/>
        <color indexed="8"/>
        <rFont val="Symbol"/>
        <family val="1"/>
      </rPr>
      <t>-44</t>
    </r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</si>
  <si>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</si>
  <si>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r>
      <t>Н_ВЛ</t>
    </r>
    <r>
      <rPr>
        <sz val="13"/>
        <color indexed="8"/>
        <rFont val="Symbol"/>
        <family val="1"/>
      </rPr>
      <t>-45</t>
    </r>
  </si>
  <si>
    <r>
      <t>Н_ВЛ</t>
    </r>
    <r>
      <rPr>
        <sz val="13"/>
        <rFont val="Symbol"/>
        <family val="1"/>
      </rPr>
      <t>-46</t>
    </r>
  </si>
  <si>
    <t>Республика Чувашия,                                          город Цивильск</t>
  </si>
  <si>
    <t>3.2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</si>
  <si>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</si>
  <si>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</si>
  <si>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</si>
  <si>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r>
      <t>Н_ВЛ</t>
    </r>
    <r>
      <rPr>
        <sz val="13"/>
        <rFont val="Symbol"/>
        <family val="1"/>
      </rPr>
      <t>-47</t>
    </r>
  </si>
  <si>
    <t>Реконструкция воздушной линии 0,4 кВ от ТП-10Ц, по ул. Рогожкина, 43А г.Цивильск. Протяженность 5,935 км</t>
  </si>
  <si>
    <r>
      <t>Н_ВЛ</t>
    </r>
    <r>
      <rPr>
        <sz val="13"/>
        <color indexed="8"/>
        <rFont val="Symbol"/>
        <family val="1"/>
      </rPr>
      <t>-48</t>
    </r>
  </si>
  <si>
    <t>3.4</t>
  </si>
  <si>
    <t>3.4.1.</t>
  </si>
  <si>
    <t>Строительство трансформаторной подстанции 10/0,4 кВ взамен существующей ТП-22, г.Цивильск. Мощность 0,5 МВА</t>
  </si>
  <si>
    <r>
      <t>G_ВЛ</t>
    </r>
    <r>
      <rPr>
        <sz val="13"/>
        <color indexed="40"/>
        <rFont val="Symbol"/>
        <family val="1"/>
      </rPr>
      <t>-8</t>
    </r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</si>
  <si>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</si>
  <si>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color indexed="8"/>
        <rFont val="Symbol"/>
        <family val="1"/>
      </rPr>
      <t>-49</t>
    </r>
  </si>
  <si>
    <t>Включение мероприятия в Инвестрограмму</t>
  </si>
  <si>
    <t>Изменение стоимости работ</t>
  </si>
  <si>
    <t>Исключено из Инвестпрограммы</t>
  </si>
  <si>
    <t>Реконструкция трансформаторной подстанции № 240 ул. Николаева, 28Б г. Чебоксары, мощностью  0,25 МВА, без увеличения мощности</t>
  </si>
  <si>
    <t>Реконструкция трансформаторной подстанции № 252 ул. Гагарина, 30Б г. Чебоксары, мощностью 0,8 МВА, без увеличения мощности.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</si>
  <si>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</si>
  <si>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</si>
  <si>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>Строительство комплектной трансформаторной подстанции по ул. Ашмарина (реконструкция ВЛ-0,4 кВ от ТП-144)</t>
  </si>
  <si>
    <t xml:space="preserve">Реконструкция воздушных линий 0,4 кВ протяженность 5,73 км от ТП-144 ул.Ашмарина, 33А,  с установкой дополнительной КТПН г.Чебоксары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</si>
</sst>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3"/>
      <color indexed="8"/>
      <name val="Times New Roman"/>
      <family val="1"/>
    </font>
    <font>
      <sz val="13"/>
      <name val="Symbol"/>
      <family val="1"/>
    </font>
    <font>
      <sz val="13"/>
      <color indexed="8"/>
      <name val="Times New Roman"/>
      <family val="1"/>
    </font>
    <font>
      <sz val="13"/>
      <color indexed="8"/>
      <name val="Symbol"/>
      <family val="1"/>
    </font>
    <font>
      <sz val="13"/>
      <color indexed="40"/>
      <name val="Times New Roman"/>
      <family val="1"/>
    </font>
    <font>
      <sz val="13"/>
      <color indexed="40"/>
      <name val="Symbol"/>
      <family val="1"/>
    </font>
    <font>
      <sz val="12"/>
      <color indexed="40"/>
      <name val="Times New Roman"/>
      <family val="1"/>
    </font>
    <font>
      <b/>
      <sz val="13"/>
      <name val="Arial"/>
      <family val="2"/>
    </font>
    <font>
      <sz val="13"/>
      <name val="Calibri"/>
      <family val="2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B0F0"/>
      <name val="Times New Roman"/>
      <family val="1"/>
    </font>
    <font>
      <sz val="12"/>
      <color rgb="FF00B0F0"/>
      <name val="Times New Roman"/>
      <family val="1"/>
    </font>
    <font>
      <sz val="13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3" fillId="0" borderId="0" xfId="91" applyFont="1" applyAlignment="1">
      <alignment horizontal="right"/>
      <protection/>
    </xf>
    <xf numFmtId="0" fontId="26" fillId="0" borderId="0" xfId="9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23" fillId="0" borderId="0" xfId="91" applyFont="1" applyAlignment="1">
      <alignment horizontal="right" vertical="center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198" applyFont="1" applyAlignment="1">
      <alignment vertical="center"/>
      <protection/>
    </xf>
    <xf numFmtId="0" fontId="45" fillId="0" borderId="0" xfId="198" applyFont="1" applyAlignment="1">
      <alignment vertical="top"/>
      <protection/>
    </xf>
    <xf numFmtId="0" fontId="0" fillId="0" borderId="0" xfId="0" applyFont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30" fillId="25" borderId="10" xfId="198" applyNumberFormat="1" applyFont="1" applyFill="1" applyBorder="1" applyAlignment="1">
      <alignment horizontal="center" vertical="center"/>
      <protection/>
    </xf>
    <xf numFmtId="0" fontId="30" fillId="25" borderId="10" xfId="198" applyFont="1" applyFill="1" applyBorder="1" applyAlignment="1">
      <alignment horizontal="center" vertical="center" wrapText="1"/>
      <protection/>
    </xf>
    <xf numFmtId="0" fontId="30" fillId="24" borderId="10" xfId="198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/>
    </xf>
    <xf numFmtId="1" fontId="0" fillId="24" borderId="10" xfId="97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2" fontId="0" fillId="24" borderId="10" xfId="97" applyNumberFormat="1" applyFont="1" applyFill="1" applyBorder="1" applyAlignment="1">
      <alignment horizontal="center" vertical="center"/>
      <protection/>
    </xf>
    <xf numFmtId="2" fontId="0" fillId="24" borderId="11" xfId="97" applyNumberFormat="1" applyFont="1" applyFill="1" applyBorder="1" applyAlignment="1">
      <alignment horizontal="center" vertical="center"/>
      <protection/>
    </xf>
    <xf numFmtId="0" fontId="46" fillId="24" borderId="0" xfId="0" applyFont="1" applyFill="1" applyAlignment="1">
      <alignment/>
    </xf>
    <xf numFmtId="0" fontId="26" fillId="24" borderId="10" xfId="198" applyFont="1" applyFill="1" applyBorder="1" applyAlignment="1">
      <alignment horizontal="left" vertical="center" wrapText="1"/>
      <protection/>
    </xf>
    <xf numFmtId="49" fontId="30" fillId="24" borderId="10" xfId="198" applyNumberFormat="1" applyFont="1" applyFill="1" applyBorder="1" applyAlignment="1">
      <alignment horizontal="center" vertical="center"/>
      <protection/>
    </xf>
    <xf numFmtId="0" fontId="25" fillId="0" borderId="0" xfId="198" applyFont="1" applyAlignment="1">
      <alignment vertical="center"/>
      <protection/>
    </xf>
    <xf numFmtId="0" fontId="0" fillId="0" borderId="0" xfId="198" applyFont="1" applyAlignment="1">
      <alignment vertical="top"/>
      <protection/>
    </xf>
    <xf numFmtId="0" fontId="2" fillId="0" borderId="0" xfId="95" applyFont="1" applyFill="1" applyBorder="1" applyAlignment="1">
      <alignment/>
      <protection/>
    </xf>
    <xf numFmtId="0" fontId="0" fillId="0" borderId="10" xfId="97" applyFont="1" applyFill="1" applyBorder="1" applyAlignment="1">
      <alignment horizontal="center" vertical="center" textRotation="90" wrapText="1"/>
      <protection/>
    </xf>
    <xf numFmtId="0" fontId="2" fillId="0" borderId="10" xfId="97" applyFont="1" applyFill="1" applyBorder="1" applyAlignment="1">
      <alignment horizontal="center" vertical="center"/>
      <protection/>
    </xf>
    <xf numFmtId="0" fontId="2" fillId="0" borderId="12" xfId="97" applyFont="1" applyFill="1" applyBorder="1" applyAlignment="1">
      <alignment horizontal="center" vertical="center"/>
      <protection/>
    </xf>
    <xf numFmtId="49" fontId="2" fillId="0" borderId="10" xfId="97" applyNumberFormat="1" applyFont="1" applyFill="1" applyBorder="1" applyAlignment="1">
      <alignment horizontal="center" vertical="center"/>
      <protection/>
    </xf>
    <xf numFmtId="49" fontId="2" fillId="0" borderId="11" xfId="97" applyNumberFormat="1" applyFont="1" applyFill="1" applyBorder="1" applyAlignment="1">
      <alignment horizontal="center" vertical="center"/>
      <protection/>
    </xf>
    <xf numFmtId="49" fontId="30" fillId="0" borderId="10" xfId="198" applyNumberFormat="1" applyFont="1" applyFill="1" applyBorder="1" applyAlignment="1">
      <alignment horizontal="center" vertical="center"/>
      <protection/>
    </xf>
    <xf numFmtId="49" fontId="26" fillId="0" borderId="10" xfId="198" applyNumberFormat="1" applyFont="1" applyFill="1" applyBorder="1" applyAlignment="1">
      <alignment horizontal="center" vertical="center"/>
      <protection/>
    </xf>
    <xf numFmtId="0" fontId="26" fillId="0" borderId="10" xfId="198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/>
    </xf>
    <xf numFmtId="49" fontId="26" fillId="24" borderId="10" xfId="198" applyNumberFormat="1" applyFont="1" applyFill="1" applyBorder="1" applyAlignment="1">
      <alignment horizontal="center" vertical="center"/>
      <protection/>
    </xf>
    <xf numFmtId="0" fontId="26" fillId="24" borderId="10" xfId="0" applyFont="1" applyFill="1" applyBorder="1" applyAlignment="1">
      <alignment horizontal="center" vertical="center"/>
    </xf>
    <xf numFmtId="49" fontId="25" fillId="0" borderId="10" xfId="198" applyNumberFormat="1" applyFont="1" applyFill="1" applyBorder="1" applyAlignment="1">
      <alignment horizontal="center" vertical="center"/>
      <protection/>
    </xf>
    <xf numFmtId="0" fontId="32" fillId="0" borderId="10" xfId="198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49" fontId="47" fillId="0" borderId="10" xfId="198" applyNumberFormat="1" applyFont="1" applyFill="1" applyBorder="1" applyAlignment="1">
      <alignment horizontal="center" vertical="center"/>
      <protection/>
    </xf>
    <xf numFmtId="0" fontId="47" fillId="24" borderId="10" xfId="198" applyFont="1" applyFill="1" applyBorder="1" applyAlignment="1">
      <alignment horizontal="center" vertical="center" wrapText="1"/>
      <protection/>
    </xf>
    <xf numFmtId="2" fontId="47" fillId="0" borderId="10" xfId="198" applyNumberFormat="1" applyFont="1" applyBorder="1" applyAlignment="1">
      <alignment horizontal="center" vertical="center" wrapText="1"/>
      <protection/>
    </xf>
    <xf numFmtId="2" fontId="26" fillId="0" borderId="10" xfId="198" applyNumberFormat="1" applyFont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198" applyFont="1" applyBorder="1" applyAlignment="1">
      <alignment horizontal="center" vertical="center" wrapText="1"/>
      <protection/>
    </xf>
    <xf numFmtId="2" fontId="48" fillId="0" borderId="10" xfId="198" applyNumberFormat="1" applyFont="1" applyBorder="1" applyAlignment="1">
      <alignment horizontal="center" vertical="center" wrapText="1"/>
      <protection/>
    </xf>
    <xf numFmtId="49" fontId="49" fillId="0" borderId="10" xfId="198" applyNumberFormat="1" applyFont="1" applyFill="1" applyBorder="1" applyAlignment="1">
      <alignment horizontal="center" vertical="center"/>
      <protection/>
    </xf>
    <xf numFmtId="0" fontId="49" fillId="24" borderId="10" xfId="0" applyFont="1" applyFill="1" applyBorder="1" applyAlignment="1">
      <alignment horizontal="left" vertical="center" wrapText="1"/>
    </xf>
    <xf numFmtId="2" fontId="49" fillId="0" borderId="10" xfId="198" applyNumberFormat="1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49" fontId="49" fillId="24" borderId="10" xfId="198" applyNumberFormat="1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center"/>
    </xf>
    <xf numFmtId="0" fontId="26" fillId="0" borderId="10" xfId="198" applyFont="1" applyBorder="1" applyAlignment="1">
      <alignment horizontal="center" vertical="center"/>
      <protection/>
    </xf>
    <xf numFmtId="4" fontId="26" fillId="24" borderId="10" xfId="0" applyNumberFormat="1" applyFont="1" applyFill="1" applyBorder="1" applyAlignment="1">
      <alignment horizontal="left" vertical="center" wrapText="1"/>
    </xf>
    <xf numFmtId="0" fontId="48" fillId="0" borderId="10" xfId="198" applyFont="1" applyBorder="1" applyAlignment="1">
      <alignment horizontal="center" vertical="center"/>
      <protection/>
    </xf>
    <xf numFmtId="0" fontId="47" fillId="0" borderId="10" xfId="198" applyFont="1" applyBorder="1" applyAlignment="1">
      <alignment horizontal="center" vertical="center" wrapText="1"/>
      <protection/>
    </xf>
    <xf numFmtId="0" fontId="49" fillId="0" borderId="10" xfId="198" applyFont="1" applyBorder="1" applyAlignment="1">
      <alignment horizontal="center" vertical="center"/>
      <protection/>
    </xf>
    <xf numFmtId="1" fontId="0" fillId="24" borderId="12" xfId="97" applyNumberFormat="1" applyFont="1" applyFill="1" applyBorder="1" applyAlignment="1">
      <alignment horizontal="center" vertical="center"/>
      <protection/>
    </xf>
    <xf numFmtId="167" fontId="2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168" fontId="30" fillId="25" borderId="10" xfId="0" applyNumberFormat="1" applyFont="1" applyFill="1" applyBorder="1" applyAlignment="1">
      <alignment horizontal="center" vertical="center" wrapText="1"/>
    </xf>
    <xf numFmtId="167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67" fontId="30" fillId="0" borderId="10" xfId="0" applyNumberFormat="1" applyFont="1" applyBorder="1" applyAlignment="1">
      <alignment horizontal="center" vertical="center"/>
    </xf>
    <xf numFmtId="167" fontId="30" fillId="25" borderId="10" xfId="0" applyNumberFormat="1" applyFont="1" applyFill="1" applyBorder="1" applyAlignment="1">
      <alignment horizontal="center" vertical="center"/>
    </xf>
    <xf numFmtId="167" fontId="26" fillId="24" borderId="11" xfId="0" applyNumberFormat="1" applyFont="1" applyFill="1" applyBorder="1" applyAlignment="1">
      <alignment horizontal="center" vertical="center"/>
    </xf>
    <xf numFmtId="167" fontId="26" fillId="24" borderId="10" xfId="97" applyNumberFormat="1" applyFont="1" applyFill="1" applyBorder="1" applyAlignment="1">
      <alignment horizontal="center" vertical="center"/>
      <protection/>
    </xf>
    <xf numFmtId="0" fontId="26" fillId="24" borderId="10" xfId="97" applyFont="1" applyFill="1" applyBorder="1" applyAlignment="1">
      <alignment horizontal="center" vertical="center"/>
      <protection/>
    </xf>
    <xf numFmtId="167" fontId="26" fillId="24" borderId="10" xfId="0" applyNumberFormat="1" applyFont="1" applyFill="1" applyBorder="1" applyAlignment="1">
      <alignment horizontal="center" vertical="center" wrapText="1"/>
    </xf>
    <xf numFmtId="167" fontId="26" fillId="24" borderId="10" xfId="0" applyNumberFormat="1" applyFont="1" applyFill="1" applyBorder="1" applyAlignment="1">
      <alignment horizontal="center" vertical="center"/>
    </xf>
    <xf numFmtId="167" fontId="30" fillId="24" borderId="10" xfId="0" applyNumberFormat="1" applyFont="1" applyFill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9" fontId="26" fillId="24" borderId="10" xfId="97" applyNumberFormat="1" applyFont="1" applyFill="1" applyBorder="1" applyAlignment="1">
      <alignment horizontal="center" vertical="center"/>
      <protection/>
    </xf>
    <xf numFmtId="2" fontId="26" fillId="24" borderId="10" xfId="97" applyNumberFormat="1" applyFont="1" applyFill="1" applyBorder="1" applyAlignment="1">
      <alignment horizontal="center" vertical="center"/>
      <protection/>
    </xf>
    <xf numFmtId="1" fontId="30" fillId="0" borderId="10" xfId="0" applyNumberFormat="1" applyFont="1" applyBorder="1" applyAlignment="1">
      <alignment horizontal="center" vertical="center"/>
    </xf>
    <xf numFmtId="1" fontId="30" fillId="25" borderId="10" xfId="0" applyNumberFormat="1" applyFont="1" applyFill="1" applyBorder="1" applyAlignment="1">
      <alignment horizontal="center" vertical="center"/>
    </xf>
    <xf numFmtId="1" fontId="30" fillId="24" borderId="10" xfId="0" applyNumberFormat="1" applyFont="1" applyFill="1" applyBorder="1" applyAlignment="1">
      <alignment horizontal="center" vertical="center"/>
    </xf>
    <xf numFmtId="167" fontId="49" fillId="24" borderId="10" xfId="97" applyNumberFormat="1" applyFont="1" applyFill="1" applyBorder="1" applyAlignment="1">
      <alignment horizontal="center" vertical="center"/>
      <protection/>
    </xf>
    <xf numFmtId="167" fontId="49" fillId="0" borderId="10" xfId="0" applyNumberFormat="1" applyFont="1" applyBorder="1" applyAlignment="1">
      <alignment horizontal="center" vertical="center"/>
    </xf>
    <xf numFmtId="167" fontId="49" fillId="24" borderId="10" xfId="0" applyNumberFormat="1" applyFont="1" applyFill="1" applyBorder="1" applyAlignment="1">
      <alignment horizontal="center" vertical="center"/>
    </xf>
    <xf numFmtId="0" fontId="50" fillId="24" borderId="0" xfId="0" applyFont="1" applyFill="1" applyAlignment="1">
      <alignment/>
    </xf>
    <xf numFmtId="0" fontId="49" fillId="0" borderId="10" xfId="0" applyFont="1" applyBorder="1" applyAlignment="1">
      <alignment horizontal="center" vertical="center"/>
    </xf>
    <xf numFmtId="2" fontId="51" fillId="24" borderId="10" xfId="97" applyNumberFormat="1" applyFont="1" applyFill="1" applyBorder="1" applyAlignment="1">
      <alignment horizontal="center" vertical="center"/>
      <protection/>
    </xf>
    <xf numFmtId="1" fontId="51" fillId="24" borderId="10" xfId="97" applyNumberFormat="1" applyFont="1" applyFill="1" applyBorder="1" applyAlignment="1">
      <alignment horizontal="center" vertical="center"/>
      <protection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2" fontId="26" fillId="24" borderId="10" xfId="0" applyNumberFormat="1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center" vertical="center"/>
    </xf>
    <xf numFmtId="0" fontId="40" fillId="0" borderId="10" xfId="198" applyFont="1" applyFill="1" applyBorder="1" applyAlignment="1">
      <alignment horizontal="center" vertical="center" wrapText="1"/>
      <protection/>
    </xf>
    <xf numFmtId="1" fontId="26" fillId="24" borderId="10" xfId="97" applyNumberFormat="1" applyFont="1" applyFill="1" applyBorder="1" applyAlignment="1">
      <alignment horizontal="center" vertical="center"/>
      <protection/>
    </xf>
    <xf numFmtId="2" fontId="26" fillId="24" borderId="11" xfId="97" applyNumberFormat="1" applyFont="1" applyFill="1" applyBorder="1" applyAlignment="1">
      <alignment horizontal="center" vertical="center"/>
      <protection/>
    </xf>
    <xf numFmtId="0" fontId="26" fillId="24" borderId="12" xfId="97" applyFont="1" applyFill="1" applyBorder="1" applyAlignment="1">
      <alignment horizontal="center" vertical="center"/>
      <protection/>
    </xf>
    <xf numFmtId="1" fontId="26" fillId="24" borderId="12" xfId="97" applyNumberFormat="1" applyFont="1" applyFill="1" applyBorder="1" applyAlignment="1">
      <alignment horizontal="center" vertical="center"/>
      <protection/>
    </xf>
    <xf numFmtId="2" fontId="26" fillId="25" borderId="10" xfId="97" applyNumberFormat="1" applyFont="1" applyFill="1" applyBorder="1" applyAlignment="1">
      <alignment horizontal="center" vertical="center"/>
      <protection/>
    </xf>
    <xf numFmtId="2" fontId="26" fillId="25" borderId="11" xfId="97" applyNumberFormat="1" applyFont="1" applyFill="1" applyBorder="1" applyAlignment="1">
      <alignment horizontal="center" vertical="center"/>
      <protection/>
    </xf>
    <xf numFmtId="0" fontId="51" fillId="24" borderId="10" xfId="97" applyFont="1" applyFill="1" applyBorder="1" applyAlignment="1">
      <alignment horizontal="center" vertical="center"/>
      <protection/>
    </xf>
    <xf numFmtId="2" fontId="26" fillId="24" borderId="12" xfId="97" applyNumberFormat="1" applyFont="1" applyFill="1" applyBorder="1" applyAlignment="1">
      <alignment horizontal="center" vertical="center"/>
      <protection/>
    </xf>
    <xf numFmtId="1" fontId="49" fillId="24" borderId="10" xfId="97" applyNumberFormat="1" applyFont="1" applyFill="1" applyBorder="1" applyAlignment="1">
      <alignment horizontal="center" vertical="center"/>
      <protection/>
    </xf>
    <xf numFmtId="2" fontId="49" fillId="24" borderId="10" xfId="97" applyNumberFormat="1" applyFont="1" applyFill="1" applyBorder="1" applyAlignment="1">
      <alignment horizontal="center" vertical="center"/>
      <protection/>
    </xf>
    <xf numFmtId="2" fontId="49" fillId="24" borderId="11" xfId="97" applyNumberFormat="1" applyFont="1" applyFill="1" applyBorder="1" applyAlignment="1">
      <alignment horizontal="center" vertical="center"/>
      <protection/>
    </xf>
    <xf numFmtId="0" fontId="49" fillId="24" borderId="10" xfId="97" applyFont="1" applyFill="1" applyBorder="1" applyAlignment="1">
      <alignment horizontal="center" vertical="center"/>
      <protection/>
    </xf>
    <xf numFmtId="1" fontId="49" fillId="24" borderId="12" xfId="97" applyNumberFormat="1" applyFont="1" applyFill="1" applyBorder="1" applyAlignment="1">
      <alignment horizontal="center" vertical="center"/>
      <protection/>
    </xf>
    <xf numFmtId="0" fontId="49" fillId="24" borderId="10" xfId="0" applyFont="1" applyFill="1" applyBorder="1" applyAlignment="1">
      <alignment horizontal="center" vertical="center" wrapText="1"/>
    </xf>
    <xf numFmtId="2" fontId="26" fillId="24" borderId="13" xfId="97" applyNumberFormat="1" applyFont="1" applyFill="1" applyBorder="1" applyAlignment="1">
      <alignment horizontal="center" vertical="center"/>
      <protection/>
    </xf>
    <xf numFmtId="2" fontId="26" fillId="24" borderId="11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 wrapText="1"/>
    </xf>
    <xf numFmtId="2" fontId="26" fillId="24" borderId="11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9" fontId="41" fillId="0" borderId="0" xfId="97" applyNumberFormat="1" applyFont="1" applyFill="1" applyBorder="1" applyAlignment="1">
      <alignment horizontal="center" vertical="center"/>
      <protection/>
    </xf>
    <xf numFmtId="0" fontId="26" fillId="25" borderId="10" xfId="0" applyFont="1" applyFill="1" applyBorder="1" applyAlignment="1">
      <alignment/>
    </xf>
    <xf numFmtId="0" fontId="26" fillId="25" borderId="11" xfId="0" applyFont="1" applyFill="1" applyBorder="1" applyAlignment="1">
      <alignment/>
    </xf>
    <xf numFmtId="1" fontId="49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49" fillId="24" borderId="12" xfId="97" applyFont="1" applyFill="1" applyBorder="1" applyAlignment="1">
      <alignment horizontal="center" vertical="center"/>
      <protection/>
    </xf>
    <xf numFmtId="2" fontId="49" fillId="24" borderId="12" xfId="97" applyNumberFormat="1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3" fillId="0" borderId="0" xfId="198" applyFont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233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center"/>
      <protection/>
    </xf>
    <xf numFmtId="0" fontId="23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0" xfId="97" applyFont="1" applyFill="1" applyBorder="1" applyAlignment="1">
      <alignment horizontal="center" vertical="center" wrapText="1"/>
      <protection/>
    </xf>
    <xf numFmtId="0" fontId="2" fillId="0" borderId="0" xfId="233" applyFont="1" applyFill="1" applyBorder="1" applyAlignment="1">
      <alignment horizont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198" applyFont="1" applyAlignment="1">
      <alignment horizontal="center" vertical="top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97" applyFont="1" applyFill="1" applyBorder="1" applyAlignment="1">
      <alignment horizontal="center" vertical="center" wrapText="1"/>
      <protection/>
    </xf>
    <xf numFmtId="0" fontId="0" fillId="0" borderId="11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K123"/>
  <sheetViews>
    <sheetView tabSelected="1" view="pageBreakPreview" zoomScale="90" zoomScaleNormal="30" zoomScaleSheetLayoutView="90" workbookViewId="0" topLeftCell="A1">
      <selection activeCell="B52" sqref="B52"/>
    </sheetView>
  </sheetViews>
  <sheetFormatPr defaultColWidth="9.00390625" defaultRowHeight="15.75"/>
  <cols>
    <col min="1" max="1" width="11.375" style="11" customWidth="1"/>
    <col min="2" max="2" width="36.875" style="11" customWidth="1"/>
    <col min="3" max="3" width="14.125" style="11" customWidth="1"/>
    <col min="4" max="4" width="7.375" style="11" customWidth="1"/>
    <col min="5" max="5" width="6.00390625" style="11" customWidth="1"/>
    <col min="6" max="6" width="7.00390625" style="11" customWidth="1"/>
    <col min="7" max="7" width="6.00390625" style="11" customWidth="1"/>
    <col min="8" max="8" width="7.875" style="11" bestFit="1" customWidth="1"/>
    <col min="9" max="9" width="6.00390625" style="11" customWidth="1"/>
    <col min="10" max="10" width="7.00390625" style="11" customWidth="1"/>
    <col min="11" max="11" width="7.875" style="11" customWidth="1"/>
    <col min="12" max="12" width="6.00390625" style="11" customWidth="1"/>
    <col min="13" max="13" width="7.75390625" style="11" customWidth="1"/>
    <col min="14" max="14" width="6.00390625" style="11" customWidth="1"/>
    <col min="15" max="15" width="7.25390625" style="11" bestFit="1" customWidth="1"/>
    <col min="16" max="17" width="6.00390625" style="11" customWidth="1"/>
    <col min="18" max="18" width="7.625" style="11" hidden="1" customWidth="1"/>
    <col min="19" max="21" width="6.00390625" style="11" hidden="1" customWidth="1"/>
    <col min="22" max="22" width="7.75390625" style="11" hidden="1" customWidth="1"/>
    <col min="23" max="28" width="6.00390625" style="11" hidden="1" customWidth="1"/>
    <col min="29" max="29" width="7.00390625" style="11" hidden="1" customWidth="1"/>
    <col min="30" max="31" width="6.00390625" style="11" hidden="1" customWidth="1"/>
    <col min="32" max="33" width="6.00390625" style="11" customWidth="1"/>
    <col min="34" max="34" width="7.125" style="11" customWidth="1"/>
    <col min="35" max="35" width="6.00390625" style="11" customWidth="1"/>
    <col min="36" max="36" width="6.75390625" style="11" bestFit="1" customWidth="1"/>
    <col min="37" max="40" width="6.00390625" style="11" customWidth="1"/>
    <col min="41" max="41" width="8.625" style="11" customWidth="1"/>
    <col min="42" max="42" width="6.00390625" style="11" customWidth="1"/>
    <col min="43" max="43" width="8.00390625" style="11" customWidth="1"/>
    <col min="44" max="45" width="6.00390625" style="11" customWidth="1"/>
    <col min="46" max="49" width="6.00390625" style="11" hidden="1" customWidth="1"/>
    <col min="50" max="50" width="7.00390625" style="11" hidden="1" customWidth="1"/>
    <col min="51" max="56" width="6.00390625" style="11" hidden="1" customWidth="1"/>
    <col min="57" max="57" width="6.875" style="11" hidden="1" customWidth="1"/>
    <col min="58" max="63" width="6.00390625" style="11" hidden="1" customWidth="1"/>
    <col min="64" max="64" width="9.00390625" style="11" hidden="1" customWidth="1"/>
    <col min="65" max="70" width="6.00390625" style="11" hidden="1" customWidth="1"/>
    <col min="71" max="71" width="8.50390625" style="11" hidden="1" customWidth="1"/>
    <col min="72" max="73" width="6.00390625" style="11" hidden="1" customWidth="1"/>
    <col min="74" max="74" width="7.75390625" style="11" hidden="1" customWidth="1"/>
    <col min="75" max="75" width="6.00390625" style="11" hidden="1" customWidth="1"/>
    <col min="76" max="76" width="7.375" style="11" hidden="1" customWidth="1"/>
    <col min="77" max="77" width="6.00390625" style="11" hidden="1" customWidth="1"/>
    <col min="78" max="78" width="7.125" style="11" hidden="1" customWidth="1"/>
    <col min="79" max="80" width="6.00390625" style="11" hidden="1" customWidth="1"/>
    <col min="81" max="81" width="8.00390625" style="11" hidden="1" customWidth="1"/>
    <col min="82" max="82" width="6.00390625" style="11" hidden="1" customWidth="1"/>
    <col min="83" max="83" width="8.50390625" style="11" hidden="1" customWidth="1"/>
    <col min="84" max="84" width="6.00390625" style="11" hidden="1" customWidth="1"/>
    <col min="85" max="85" width="7.00390625" style="11" hidden="1" customWidth="1"/>
    <col min="86" max="87" width="6.00390625" style="11" hidden="1" customWidth="1"/>
    <col min="88" max="88" width="18.50390625" style="11" customWidth="1"/>
    <col min="89" max="89" width="0.2421875" style="1" customWidth="1"/>
    <col min="90" max="16384" width="9.00390625" style="1" customWidth="1"/>
  </cols>
  <sheetData>
    <row r="1" spans="32:45" ht="18.75"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S1" s="6" t="s">
        <v>103</v>
      </c>
    </row>
    <row r="2" spans="32:45" ht="18.75"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S2" s="3" t="s">
        <v>0</v>
      </c>
    </row>
    <row r="3" spans="32:45" ht="18.75"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S3" s="3" t="s">
        <v>147</v>
      </c>
    </row>
    <row r="4" spans="1:45" ht="15.75">
      <c r="A4" s="139" t="s">
        <v>104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</row>
    <row r="5" spans="1:88" ht="15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</row>
    <row r="6" spans="1:89" ht="18.75">
      <c r="A6" s="135" t="s">
        <v>152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9"/>
    </row>
    <row r="7" spans="1:89" ht="15.75">
      <c r="A7" s="146" t="s">
        <v>101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10"/>
    </row>
    <row r="8" spans="1:87" ht="16.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5"/>
      <c r="AU8" s="8"/>
      <c r="AV8" s="2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I8" s="4"/>
    </row>
    <row r="9" spans="1:88" ht="15.75">
      <c r="A9" s="141" t="s">
        <v>151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 t="s">
        <v>9</v>
      </c>
      <c r="CF9" s="31"/>
      <c r="CG9" s="31"/>
      <c r="CH9" s="31"/>
      <c r="CI9" s="31"/>
      <c r="CJ9" s="31"/>
    </row>
    <row r="10" spans="1:45" ht="15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1:88" ht="18.75" customHeight="1">
      <c r="A11" s="140" t="s">
        <v>149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 t="s">
        <v>9</v>
      </c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ht="15.75">
      <c r="A12" s="141" t="s">
        <v>150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7" ht="15.7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</row>
    <row r="14" spans="1:88" ht="24.75" customHeight="1">
      <c r="A14" s="142" t="s">
        <v>19</v>
      </c>
      <c r="B14" s="142" t="s">
        <v>6</v>
      </c>
      <c r="C14" s="148" t="s">
        <v>2</v>
      </c>
      <c r="D14" s="137" t="s">
        <v>8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6" t="s">
        <v>146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8" t="s">
        <v>102</v>
      </c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 t="s">
        <v>102</v>
      </c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47" t="s">
        <v>18</v>
      </c>
    </row>
    <row r="15" spans="1:88" ht="29.25" customHeight="1">
      <c r="A15" s="142"/>
      <c r="B15" s="142"/>
      <c r="C15" s="148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6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44" t="s">
        <v>153</v>
      </c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 t="s">
        <v>144</v>
      </c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 t="s">
        <v>145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5" t="s">
        <v>7</v>
      </c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7"/>
    </row>
    <row r="16" spans="1:88" ht="45" customHeight="1">
      <c r="A16" s="142"/>
      <c r="B16" s="142"/>
      <c r="C16" s="148"/>
      <c r="D16" s="144" t="s">
        <v>148</v>
      </c>
      <c r="E16" s="144"/>
      <c r="F16" s="144"/>
      <c r="G16" s="144"/>
      <c r="H16" s="144"/>
      <c r="I16" s="144"/>
      <c r="J16" s="144"/>
      <c r="K16" s="142" t="s">
        <v>17</v>
      </c>
      <c r="L16" s="142"/>
      <c r="M16" s="142"/>
      <c r="N16" s="142"/>
      <c r="O16" s="142"/>
      <c r="P16" s="142"/>
      <c r="Q16" s="142"/>
      <c r="R16" s="149" t="s">
        <v>16</v>
      </c>
      <c r="S16" s="144"/>
      <c r="T16" s="144"/>
      <c r="U16" s="144"/>
      <c r="V16" s="144"/>
      <c r="W16" s="144"/>
      <c r="X16" s="144"/>
      <c r="Y16" s="142" t="s">
        <v>105</v>
      </c>
      <c r="Z16" s="142"/>
      <c r="AA16" s="142"/>
      <c r="AB16" s="142"/>
      <c r="AC16" s="142"/>
      <c r="AD16" s="142"/>
      <c r="AE16" s="142"/>
      <c r="AF16" s="144" t="s">
        <v>148</v>
      </c>
      <c r="AG16" s="144"/>
      <c r="AH16" s="144"/>
      <c r="AI16" s="144"/>
      <c r="AJ16" s="144"/>
      <c r="AK16" s="144"/>
      <c r="AL16" s="144"/>
      <c r="AM16" s="142" t="s">
        <v>17</v>
      </c>
      <c r="AN16" s="142"/>
      <c r="AO16" s="142"/>
      <c r="AP16" s="142"/>
      <c r="AQ16" s="142"/>
      <c r="AR16" s="142"/>
      <c r="AS16" s="142"/>
      <c r="AT16" s="144" t="s">
        <v>16</v>
      </c>
      <c r="AU16" s="144"/>
      <c r="AV16" s="144"/>
      <c r="AW16" s="144"/>
      <c r="AX16" s="144"/>
      <c r="AY16" s="144"/>
      <c r="AZ16" s="144"/>
      <c r="BA16" s="142" t="s">
        <v>105</v>
      </c>
      <c r="BB16" s="142"/>
      <c r="BC16" s="142"/>
      <c r="BD16" s="142"/>
      <c r="BE16" s="142"/>
      <c r="BF16" s="142"/>
      <c r="BG16" s="142"/>
      <c r="BH16" s="144" t="s">
        <v>16</v>
      </c>
      <c r="BI16" s="144"/>
      <c r="BJ16" s="144"/>
      <c r="BK16" s="144"/>
      <c r="BL16" s="144"/>
      <c r="BM16" s="144"/>
      <c r="BN16" s="144"/>
      <c r="BO16" s="142" t="s">
        <v>105</v>
      </c>
      <c r="BP16" s="142"/>
      <c r="BQ16" s="142"/>
      <c r="BR16" s="142"/>
      <c r="BS16" s="142"/>
      <c r="BT16" s="142"/>
      <c r="BU16" s="142"/>
      <c r="BV16" s="144" t="s">
        <v>5</v>
      </c>
      <c r="BW16" s="144"/>
      <c r="BX16" s="144"/>
      <c r="BY16" s="144"/>
      <c r="BZ16" s="144"/>
      <c r="CA16" s="144"/>
      <c r="CB16" s="144"/>
      <c r="CC16" s="142" t="s">
        <v>17</v>
      </c>
      <c r="CD16" s="142"/>
      <c r="CE16" s="142"/>
      <c r="CF16" s="142"/>
      <c r="CG16" s="142"/>
      <c r="CH16" s="142"/>
      <c r="CI16" s="142"/>
      <c r="CJ16" s="147"/>
    </row>
    <row r="17" spans="1:88" ht="60.75" customHeight="1">
      <c r="A17" s="142"/>
      <c r="B17" s="142"/>
      <c r="C17" s="148"/>
      <c r="D17" s="20" t="s">
        <v>3</v>
      </c>
      <c r="E17" s="20" t="s">
        <v>4</v>
      </c>
      <c r="F17" s="20" t="s">
        <v>30</v>
      </c>
      <c r="G17" s="20" t="s">
        <v>28</v>
      </c>
      <c r="H17" s="20" t="s">
        <v>29</v>
      </c>
      <c r="I17" s="20" t="s">
        <v>1</v>
      </c>
      <c r="J17" s="32" t="s">
        <v>143</v>
      </c>
      <c r="K17" s="20" t="s">
        <v>3</v>
      </c>
      <c r="L17" s="20" t="s">
        <v>4</v>
      </c>
      <c r="M17" s="20" t="s">
        <v>30</v>
      </c>
      <c r="N17" s="20" t="s">
        <v>28</v>
      </c>
      <c r="O17" s="20" t="s">
        <v>29</v>
      </c>
      <c r="P17" s="20" t="s">
        <v>1</v>
      </c>
      <c r="Q17" s="32" t="s">
        <v>143</v>
      </c>
      <c r="R17" s="22" t="s">
        <v>3</v>
      </c>
      <c r="S17" s="20" t="s">
        <v>4</v>
      </c>
      <c r="T17" s="20" t="s">
        <v>30</v>
      </c>
      <c r="U17" s="20" t="s">
        <v>28</v>
      </c>
      <c r="V17" s="20" t="s">
        <v>29</v>
      </c>
      <c r="W17" s="20" t="s">
        <v>1</v>
      </c>
      <c r="X17" s="32" t="s">
        <v>143</v>
      </c>
      <c r="Y17" s="20" t="s">
        <v>3</v>
      </c>
      <c r="Z17" s="20" t="s">
        <v>4</v>
      </c>
      <c r="AA17" s="20" t="s">
        <v>30</v>
      </c>
      <c r="AB17" s="20" t="s">
        <v>28</v>
      </c>
      <c r="AC17" s="20" t="s">
        <v>29</v>
      </c>
      <c r="AD17" s="20" t="s">
        <v>1</v>
      </c>
      <c r="AE17" s="32" t="s">
        <v>143</v>
      </c>
      <c r="AF17" s="20" t="s">
        <v>3</v>
      </c>
      <c r="AG17" s="20" t="s">
        <v>4</v>
      </c>
      <c r="AH17" s="20" t="s">
        <v>30</v>
      </c>
      <c r="AI17" s="20" t="s">
        <v>28</v>
      </c>
      <c r="AJ17" s="20" t="s">
        <v>29</v>
      </c>
      <c r="AK17" s="20" t="s">
        <v>1</v>
      </c>
      <c r="AL17" s="32" t="s">
        <v>143</v>
      </c>
      <c r="AM17" s="20" t="s">
        <v>3</v>
      </c>
      <c r="AN17" s="20" t="s">
        <v>4</v>
      </c>
      <c r="AO17" s="20" t="s">
        <v>30</v>
      </c>
      <c r="AP17" s="20" t="s">
        <v>28</v>
      </c>
      <c r="AQ17" s="20" t="s">
        <v>29</v>
      </c>
      <c r="AR17" s="20" t="s">
        <v>1</v>
      </c>
      <c r="AS17" s="32" t="s">
        <v>143</v>
      </c>
      <c r="AT17" s="20" t="s">
        <v>3</v>
      </c>
      <c r="AU17" s="20" t="s">
        <v>4</v>
      </c>
      <c r="AV17" s="20" t="s">
        <v>30</v>
      </c>
      <c r="AW17" s="20" t="s">
        <v>28</v>
      </c>
      <c r="AX17" s="20" t="s">
        <v>29</v>
      </c>
      <c r="AY17" s="20" t="s">
        <v>1</v>
      </c>
      <c r="AZ17" s="32" t="s">
        <v>143</v>
      </c>
      <c r="BA17" s="20" t="s">
        <v>3</v>
      </c>
      <c r="BB17" s="20" t="s">
        <v>4</v>
      </c>
      <c r="BC17" s="20" t="s">
        <v>30</v>
      </c>
      <c r="BD17" s="20" t="s">
        <v>28</v>
      </c>
      <c r="BE17" s="20" t="s">
        <v>29</v>
      </c>
      <c r="BF17" s="20" t="s">
        <v>1</v>
      </c>
      <c r="BG17" s="32" t="s">
        <v>143</v>
      </c>
      <c r="BH17" s="20" t="s">
        <v>3</v>
      </c>
      <c r="BI17" s="20" t="s">
        <v>4</v>
      </c>
      <c r="BJ17" s="20" t="s">
        <v>30</v>
      </c>
      <c r="BK17" s="20" t="s">
        <v>28</v>
      </c>
      <c r="BL17" s="20" t="s">
        <v>29</v>
      </c>
      <c r="BM17" s="20" t="s">
        <v>1</v>
      </c>
      <c r="BN17" s="32" t="s">
        <v>143</v>
      </c>
      <c r="BO17" s="20" t="s">
        <v>3</v>
      </c>
      <c r="BP17" s="20" t="s">
        <v>4</v>
      </c>
      <c r="BQ17" s="20" t="s">
        <v>30</v>
      </c>
      <c r="BR17" s="20" t="s">
        <v>28</v>
      </c>
      <c r="BS17" s="20" t="s">
        <v>29</v>
      </c>
      <c r="BT17" s="20" t="s">
        <v>1</v>
      </c>
      <c r="BU17" s="32" t="s">
        <v>143</v>
      </c>
      <c r="BV17" s="20" t="s">
        <v>3</v>
      </c>
      <c r="BW17" s="20" t="s">
        <v>4</v>
      </c>
      <c r="BX17" s="20" t="s">
        <v>30</v>
      </c>
      <c r="BY17" s="20" t="s">
        <v>28</v>
      </c>
      <c r="BZ17" s="20" t="s">
        <v>29</v>
      </c>
      <c r="CA17" s="20" t="s">
        <v>1</v>
      </c>
      <c r="CB17" s="32" t="s">
        <v>143</v>
      </c>
      <c r="CC17" s="20" t="s">
        <v>3</v>
      </c>
      <c r="CD17" s="20" t="s">
        <v>4</v>
      </c>
      <c r="CE17" s="20" t="s">
        <v>30</v>
      </c>
      <c r="CF17" s="20" t="s">
        <v>28</v>
      </c>
      <c r="CG17" s="20" t="s">
        <v>29</v>
      </c>
      <c r="CH17" s="20" t="s">
        <v>1</v>
      </c>
      <c r="CI17" s="32" t="s">
        <v>143</v>
      </c>
      <c r="CJ17" s="147"/>
    </row>
    <row r="18" spans="1:88" s="13" customFormat="1" ht="15.75">
      <c r="A18" s="33">
        <v>1</v>
      </c>
      <c r="B18" s="33">
        <v>2</v>
      </c>
      <c r="C18" s="34">
        <v>3</v>
      </c>
      <c r="D18" s="35" t="s">
        <v>10</v>
      </c>
      <c r="E18" s="35" t="s">
        <v>11</v>
      </c>
      <c r="F18" s="35" t="s">
        <v>12</v>
      </c>
      <c r="G18" s="35" t="s">
        <v>13</v>
      </c>
      <c r="H18" s="35" t="s">
        <v>14</v>
      </c>
      <c r="I18" s="35" t="s">
        <v>15</v>
      </c>
      <c r="J18" s="35" t="s">
        <v>20</v>
      </c>
      <c r="K18" s="35" t="s">
        <v>21</v>
      </c>
      <c r="L18" s="35" t="s">
        <v>22</v>
      </c>
      <c r="M18" s="35" t="s">
        <v>23</v>
      </c>
      <c r="N18" s="35" t="s">
        <v>24</v>
      </c>
      <c r="O18" s="35" t="s">
        <v>25</v>
      </c>
      <c r="P18" s="35" t="s">
        <v>26</v>
      </c>
      <c r="Q18" s="35" t="s">
        <v>27</v>
      </c>
      <c r="R18" s="36" t="s">
        <v>31</v>
      </c>
      <c r="S18" s="35" t="s">
        <v>32</v>
      </c>
      <c r="T18" s="35" t="s">
        <v>33</v>
      </c>
      <c r="U18" s="35" t="s">
        <v>34</v>
      </c>
      <c r="V18" s="35" t="s">
        <v>35</v>
      </c>
      <c r="W18" s="35" t="s">
        <v>36</v>
      </c>
      <c r="X18" s="35" t="s">
        <v>37</v>
      </c>
      <c r="Y18" s="35" t="s">
        <v>38</v>
      </c>
      <c r="Z18" s="35" t="s">
        <v>39</v>
      </c>
      <c r="AA18" s="35" t="s">
        <v>40</v>
      </c>
      <c r="AB18" s="35" t="s">
        <v>41</v>
      </c>
      <c r="AC18" s="35" t="s">
        <v>42</v>
      </c>
      <c r="AD18" s="35" t="s">
        <v>43</v>
      </c>
      <c r="AE18" s="35" t="s">
        <v>44</v>
      </c>
      <c r="AF18" s="35" t="s">
        <v>45</v>
      </c>
      <c r="AG18" s="35" t="s">
        <v>46</v>
      </c>
      <c r="AH18" s="35" t="s">
        <v>47</v>
      </c>
      <c r="AI18" s="35" t="s">
        <v>48</v>
      </c>
      <c r="AJ18" s="35" t="s">
        <v>49</v>
      </c>
      <c r="AK18" s="35" t="s">
        <v>50</v>
      </c>
      <c r="AL18" s="35" t="s">
        <v>51</v>
      </c>
      <c r="AM18" s="35" t="s">
        <v>52</v>
      </c>
      <c r="AN18" s="35" t="s">
        <v>53</v>
      </c>
      <c r="AO18" s="35" t="s">
        <v>54</v>
      </c>
      <c r="AP18" s="35" t="s">
        <v>55</v>
      </c>
      <c r="AQ18" s="35" t="s">
        <v>56</v>
      </c>
      <c r="AR18" s="35" t="s">
        <v>57</v>
      </c>
      <c r="AS18" s="35" t="s">
        <v>58</v>
      </c>
      <c r="AT18" s="35" t="s">
        <v>59</v>
      </c>
      <c r="AU18" s="35" t="s">
        <v>60</v>
      </c>
      <c r="AV18" s="35" t="s">
        <v>61</v>
      </c>
      <c r="AW18" s="35" t="s">
        <v>62</v>
      </c>
      <c r="AX18" s="35" t="s">
        <v>63</v>
      </c>
      <c r="AY18" s="35" t="s">
        <v>64</v>
      </c>
      <c r="AZ18" s="35" t="s">
        <v>65</v>
      </c>
      <c r="BA18" s="35" t="s">
        <v>66</v>
      </c>
      <c r="BB18" s="35" t="s">
        <v>67</v>
      </c>
      <c r="BC18" s="35" t="s">
        <v>68</v>
      </c>
      <c r="BD18" s="35" t="s">
        <v>69</v>
      </c>
      <c r="BE18" s="35" t="s">
        <v>70</v>
      </c>
      <c r="BF18" s="35" t="s">
        <v>71</v>
      </c>
      <c r="BG18" s="35" t="s">
        <v>72</v>
      </c>
      <c r="BH18" s="35" t="s">
        <v>73</v>
      </c>
      <c r="BI18" s="35" t="s">
        <v>74</v>
      </c>
      <c r="BJ18" s="35" t="s">
        <v>75</v>
      </c>
      <c r="BK18" s="35" t="s">
        <v>76</v>
      </c>
      <c r="BL18" s="35" t="s">
        <v>77</v>
      </c>
      <c r="BM18" s="35" t="s">
        <v>78</v>
      </c>
      <c r="BN18" s="35" t="s">
        <v>79</v>
      </c>
      <c r="BO18" s="35" t="s">
        <v>80</v>
      </c>
      <c r="BP18" s="35" t="s">
        <v>81</v>
      </c>
      <c r="BQ18" s="35" t="s">
        <v>82</v>
      </c>
      <c r="BR18" s="35" t="s">
        <v>83</v>
      </c>
      <c r="BS18" s="35" t="s">
        <v>84</v>
      </c>
      <c r="BT18" s="35" t="s">
        <v>85</v>
      </c>
      <c r="BU18" s="35" t="s">
        <v>86</v>
      </c>
      <c r="BV18" s="35" t="s">
        <v>87</v>
      </c>
      <c r="BW18" s="35" t="s">
        <v>88</v>
      </c>
      <c r="BX18" s="35" t="s">
        <v>89</v>
      </c>
      <c r="BY18" s="35" t="s">
        <v>90</v>
      </c>
      <c r="BZ18" s="35" t="s">
        <v>91</v>
      </c>
      <c r="CA18" s="35" t="s">
        <v>92</v>
      </c>
      <c r="CB18" s="35" t="s">
        <v>93</v>
      </c>
      <c r="CC18" s="35" t="s">
        <v>94</v>
      </c>
      <c r="CD18" s="35" t="s">
        <v>95</v>
      </c>
      <c r="CE18" s="35" t="s">
        <v>96</v>
      </c>
      <c r="CF18" s="35" t="s">
        <v>97</v>
      </c>
      <c r="CG18" s="35" t="s">
        <v>98</v>
      </c>
      <c r="CH18" s="35" t="s">
        <v>99</v>
      </c>
      <c r="CI18" s="35" t="s">
        <v>100</v>
      </c>
      <c r="CJ18" s="33">
        <v>8</v>
      </c>
    </row>
    <row r="19" spans="1:88" s="17" customFormat="1" ht="36">
      <c r="A19" s="43" t="s">
        <v>112</v>
      </c>
      <c r="B19" s="44" t="s">
        <v>113</v>
      </c>
      <c r="C19" s="45" t="s">
        <v>111</v>
      </c>
      <c r="D19" s="76">
        <f aca="true" t="shared" si="0" ref="D19:J19">D21+D23</f>
        <v>1.46</v>
      </c>
      <c r="E19" s="76">
        <f t="shared" si="0"/>
        <v>0</v>
      </c>
      <c r="F19" s="76">
        <f t="shared" si="0"/>
        <v>15.43</v>
      </c>
      <c r="G19" s="76">
        <f t="shared" si="0"/>
        <v>0</v>
      </c>
      <c r="H19" s="76">
        <f t="shared" si="0"/>
        <v>17.29</v>
      </c>
      <c r="I19" s="76">
        <f t="shared" si="0"/>
        <v>0</v>
      </c>
      <c r="J19" s="76">
        <f t="shared" si="0"/>
        <v>0</v>
      </c>
      <c r="K19" s="76">
        <f aca="true" t="shared" si="1" ref="K19:Q19">K21+K23</f>
        <v>5.67</v>
      </c>
      <c r="L19" s="76">
        <f t="shared" si="1"/>
        <v>0</v>
      </c>
      <c r="M19" s="76">
        <f t="shared" si="1"/>
        <v>39.04</v>
      </c>
      <c r="N19" s="76">
        <f t="shared" si="1"/>
        <v>0</v>
      </c>
      <c r="O19" s="76">
        <f t="shared" si="1"/>
        <v>16.207</v>
      </c>
      <c r="P19" s="76">
        <f t="shared" si="1"/>
        <v>0</v>
      </c>
      <c r="Q19" s="87">
        <f t="shared" si="1"/>
        <v>14</v>
      </c>
      <c r="R19" s="25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76">
        <f aca="true" t="shared" si="2" ref="AF19:AL19">AF21+AF23</f>
        <v>1.46</v>
      </c>
      <c r="AG19" s="76">
        <f t="shared" si="2"/>
        <v>0</v>
      </c>
      <c r="AH19" s="76">
        <f t="shared" si="2"/>
        <v>15.43</v>
      </c>
      <c r="AI19" s="76">
        <f t="shared" si="2"/>
        <v>0</v>
      </c>
      <c r="AJ19" s="76">
        <f t="shared" si="2"/>
        <v>17.29</v>
      </c>
      <c r="AK19" s="76">
        <f t="shared" si="2"/>
        <v>0</v>
      </c>
      <c r="AL19" s="76">
        <f t="shared" si="2"/>
        <v>0</v>
      </c>
      <c r="AM19" s="76">
        <f aca="true" t="shared" si="3" ref="AM19:AS19">AM21+AM23</f>
        <v>5.67</v>
      </c>
      <c r="AN19" s="76">
        <f t="shared" si="3"/>
        <v>0</v>
      </c>
      <c r="AO19" s="76">
        <f t="shared" si="3"/>
        <v>39.04</v>
      </c>
      <c r="AP19" s="76">
        <f t="shared" si="3"/>
        <v>0</v>
      </c>
      <c r="AQ19" s="76">
        <f t="shared" si="3"/>
        <v>16.207</v>
      </c>
      <c r="AR19" s="76">
        <f t="shared" si="3"/>
        <v>0</v>
      </c>
      <c r="AS19" s="87">
        <f t="shared" si="3"/>
        <v>14</v>
      </c>
      <c r="AT19" s="24"/>
      <c r="AU19" s="18"/>
      <c r="AV19" s="18"/>
      <c r="AW19" s="24"/>
      <c r="AX19" s="24"/>
      <c r="AY19" s="18"/>
      <c r="AZ19" s="18"/>
      <c r="BA19" s="24"/>
      <c r="BB19" s="18"/>
      <c r="BC19" s="18"/>
      <c r="BD19" s="24"/>
      <c r="BE19" s="24"/>
      <c r="BF19" s="18"/>
      <c r="BG19" s="18"/>
      <c r="BH19" s="24"/>
      <c r="BI19" s="18"/>
      <c r="BJ19" s="18"/>
      <c r="BK19" s="24"/>
      <c r="BL19" s="24"/>
      <c r="BM19" s="18"/>
      <c r="BN19" s="18"/>
      <c r="BO19" s="24"/>
      <c r="BP19" s="18"/>
      <c r="BQ19" s="18"/>
      <c r="BR19" s="24"/>
      <c r="BS19" s="24"/>
      <c r="BT19" s="18"/>
      <c r="BU19" s="18"/>
      <c r="BV19" s="24"/>
      <c r="BW19" s="18"/>
      <c r="BX19" s="18"/>
      <c r="BY19" s="24"/>
      <c r="BZ19" s="24"/>
      <c r="CA19" s="18"/>
      <c r="CB19" s="18"/>
      <c r="CC19" s="24"/>
      <c r="CD19" s="18"/>
      <c r="CE19" s="18"/>
      <c r="CF19" s="24"/>
      <c r="CG19" s="24"/>
      <c r="CH19" s="18"/>
      <c r="CI19" s="66"/>
      <c r="CJ19" s="67" t="s">
        <v>111</v>
      </c>
    </row>
    <row r="20" spans="1:88" s="17" customFormat="1" ht="33">
      <c r="A20" s="37" t="s">
        <v>114</v>
      </c>
      <c r="B20" s="101" t="s">
        <v>115</v>
      </c>
      <c r="C20" s="21" t="s">
        <v>111</v>
      </c>
      <c r="D20" s="76">
        <f>0</f>
        <v>0</v>
      </c>
      <c r="E20" s="76">
        <f>0</f>
        <v>0</v>
      </c>
      <c r="F20" s="76">
        <f>0</f>
        <v>0</v>
      </c>
      <c r="G20" s="76">
        <f>0</f>
        <v>0</v>
      </c>
      <c r="H20" s="76">
        <f>0</f>
        <v>0</v>
      </c>
      <c r="I20" s="76">
        <f>0</f>
        <v>0</v>
      </c>
      <c r="J20" s="76">
        <f>0</f>
        <v>0</v>
      </c>
      <c r="K20" s="76">
        <f>0</f>
        <v>0</v>
      </c>
      <c r="L20" s="76">
        <f>0</f>
        <v>0</v>
      </c>
      <c r="M20" s="76">
        <f>0</f>
        <v>0</v>
      </c>
      <c r="N20" s="76">
        <f>0</f>
        <v>0</v>
      </c>
      <c r="O20" s="76">
        <f>0</f>
        <v>0</v>
      </c>
      <c r="P20" s="76">
        <f>0</f>
        <v>0</v>
      </c>
      <c r="Q20" s="87">
        <f>0</f>
        <v>0</v>
      </c>
      <c r="R20" s="103"/>
      <c r="S20" s="80"/>
      <c r="T20" s="80"/>
      <c r="U20" s="86"/>
      <c r="V20" s="86"/>
      <c r="W20" s="80"/>
      <c r="X20" s="80"/>
      <c r="Y20" s="86"/>
      <c r="Z20" s="80"/>
      <c r="AA20" s="80"/>
      <c r="AB20" s="86"/>
      <c r="AC20" s="86"/>
      <c r="AD20" s="80"/>
      <c r="AE20" s="80"/>
      <c r="AF20" s="76">
        <f>0</f>
        <v>0</v>
      </c>
      <c r="AG20" s="76">
        <f>0</f>
        <v>0</v>
      </c>
      <c r="AH20" s="76">
        <f>0</f>
        <v>0</v>
      </c>
      <c r="AI20" s="76">
        <f>0</f>
        <v>0</v>
      </c>
      <c r="AJ20" s="76">
        <f>0</f>
        <v>0</v>
      </c>
      <c r="AK20" s="76">
        <f>0</f>
        <v>0</v>
      </c>
      <c r="AL20" s="76">
        <f>0</f>
        <v>0</v>
      </c>
      <c r="AM20" s="76">
        <f>0</f>
        <v>0</v>
      </c>
      <c r="AN20" s="76">
        <f>0</f>
        <v>0</v>
      </c>
      <c r="AO20" s="76">
        <f>0</f>
        <v>0</v>
      </c>
      <c r="AP20" s="76">
        <f>0</f>
        <v>0</v>
      </c>
      <c r="AQ20" s="76">
        <f>0</f>
        <v>0</v>
      </c>
      <c r="AR20" s="76">
        <f>0</f>
        <v>0</v>
      </c>
      <c r="AS20" s="87">
        <f>0</f>
        <v>0</v>
      </c>
      <c r="AT20" s="86"/>
      <c r="AU20" s="80"/>
      <c r="AV20" s="102"/>
      <c r="AW20" s="86"/>
      <c r="AX20" s="86"/>
      <c r="AY20" s="80"/>
      <c r="AZ20" s="80"/>
      <c r="BA20" s="86"/>
      <c r="BB20" s="80"/>
      <c r="BC20" s="102"/>
      <c r="BD20" s="86"/>
      <c r="BE20" s="86"/>
      <c r="BF20" s="80"/>
      <c r="BG20" s="80"/>
      <c r="BH20" s="86"/>
      <c r="BI20" s="80"/>
      <c r="BJ20" s="102"/>
      <c r="BK20" s="86"/>
      <c r="BL20" s="86"/>
      <c r="BM20" s="80"/>
      <c r="BN20" s="80"/>
      <c r="BO20" s="86"/>
      <c r="BP20" s="80"/>
      <c r="BQ20" s="102"/>
      <c r="BR20" s="86"/>
      <c r="BS20" s="86"/>
      <c r="BT20" s="80"/>
      <c r="BU20" s="80"/>
      <c r="BV20" s="86"/>
      <c r="BW20" s="80"/>
      <c r="BX20" s="80"/>
      <c r="BY20" s="86"/>
      <c r="BZ20" s="86"/>
      <c r="CA20" s="80"/>
      <c r="CB20" s="80"/>
      <c r="CC20" s="86"/>
      <c r="CD20" s="80"/>
      <c r="CE20" s="80"/>
      <c r="CF20" s="86"/>
      <c r="CG20" s="86"/>
      <c r="CH20" s="80"/>
      <c r="CI20" s="104"/>
      <c r="CJ20" s="68" t="s">
        <v>111</v>
      </c>
    </row>
    <row r="21" spans="1:88" s="17" customFormat="1" ht="49.5">
      <c r="A21" s="37" t="s">
        <v>116</v>
      </c>
      <c r="B21" s="101" t="s">
        <v>117</v>
      </c>
      <c r="C21" s="21" t="s">
        <v>111</v>
      </c>
      <c r="D21" s="76">
        <f aca="true" t="shared" si="4" ref="D21:Q21">D27+D84+D96</f>
        <v>0.16</v>
      </c>
      <c r="E21" s="76">
        <f t="shared" si="4"/>
        <v>0</v>
      </c>
      <c r="F21" s="76">
        <f t="shared" si="4"/>
        <v>15.43</v>
      </c>
      <c r="G21" s="76">
        <f t="shared" si="4"/>
        <v>0</v>
      </c>
      <c r="H21" s="76">
        <f t="shared" si="4"/>
        <v>8.795</v>
      </c>
      <c r="I21" s="76">
        <f t="shared" si="4"/>
        <v>0</v>
      </c>
      <c r="J21" s="76">
        <f t="shared" si="4"/>
        <v>0</v>
      </c>
      <c r="K21" s="76">
        <f t="shared" si="4"/>
        <v>5.67</v>
      </c>
      <c r="L21" s="76">
        <f t="shared" si="4"/>
        <v>0</v>
      </c>
      <c r="M21" s="76">
        <f t="shared" si="4"/>
        <v>39.04</v>
      </c>
      <c r="N21" s="76">
        <f t="shared" si="4"/>
        <v>0</v>
      </c>
      <c r="O21" s="76">
        <f t="shared" si="4"/>
        <v>15.807</v>
      </c>
      <c r="P21" s="76">
        <f t="shared" si="4"/>
        <v>0</v>
      </c>
      <c r="Q21" s="87">
        <f t="shared" si="4"/>
        <v>14</v>
      </c>
      <c r="R21" s="103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76">
        <f aca="true" t="shared" si="5" ref="AF21:AS21">AF27+AF84+AF96</f>
        <v>0.16</v>
      </c>
      <c r="AG21" s="76">
        <f t="shared" si="5"/>
        <v>0</v>
      </c>
      <c r="AH21" s="76">
        <f t="shared" si="5"/>
        <v>15.43</v>
      </c>
      <c r="AI21" s="76">
        <f t="shared" si="5"/>
        <v>0</v>
      </c>
      <c r="AJ21" s="76">
        <f t="shared" si="5"/>
        <v>8.795</v>
      </c>
      <c r="AK21" s="76">
        <f t="shared" si="5"/>
        <v>0</v>
      </c>
      <c r="AL21" s="76">
        <f t="shared" si="5"/>
        <v>0</v>
      </c>
      <c r="AM21" s="76">
        <f t="shared" si="5"/>
        <v>5.67</v>
      </c>
      <c r="AN21" s="76">
        <f t="shared" si="5"/>
        <v>0</v>
      </c>
      <c r="AO21" s="76">
        <f t="shared" si="5"/>
        <v>39.04</v>
      </c>
      <c r="AP21" s="76">
        <f t="shared" si="5"/>
        <v>0</v>
      </c>
      <c r="AQ21" s="76">
        <f t="shared" si="5"/>
        <v>15.807</v>
      </c>
      <c r="AR21" s="76">
        <f t="shared" si="5"/>
        <v>0</v>
      </c>
      <c r="AS21" s="87">
        <f t="shared" si="5"/>
        <v>14</v>
      </c>
      <c r="AT21" s="86"/>
      <c r="AU21" s="102"/>
      <c r="AV21" s="102"/>
      <c r="AW21" s="86"/>
      <c r="AX21" s="86"/>
      <c r="AY21" s="102"/>
      <c r="AZ21" s="102"/>
      <c r="BA21" s="86"/>
      <c r="BB21" s="102"/>
      <c r="BC21" s="102"/>
      <c r="BD21" s="86"/>
      <c r="BE21" s="86"/>
      <c r="BF21" s="102"/>
      <c r="BG21" s="102"/>
      <c r="BH21" s="86"/>
      <c r="BI21" s="102"/>
      <c r="BJ21" s="102"/>
      <c r="BK21" s="86"/>
      <c r="BL21" s="86"/>
      <c r="BM21" s="102"/>
      <c r="BN21" s="102"/>
      <c r="BO21" s="86"/>
      <c r="BP21" s="102"/>
      <c r="BQ21" s="102"/>
      <c r="BR21" s="86"/>
      <c r="BS21" s="86"/>
      <c r="BT21" s="102"/>
      <c r="BU21" s="102"/>
      <c r="BV21" s="86"/>
      <c r="BW21" s="102"/>
      <c r="BX21" s="102"/>
      <c r="BY21" s="86"/>
      <c r="BZ21" s="86"/>
      <c r="CA21" s="102"/>
      <c r="CB21" s="102"/>
      <c r="CC21" s="86"/>
      <c r="CD21" s="102"/>
      <c r="CE21" s="102"/>
      <c r="CF21" s="86"/>
      <c r="CG21" s="86"/>
      <c r="CH21" s="102"/>
      <c r="CI21" s="105"/>
      <c r="CJ21" s="68" t="s">
        <v>111</v>
      </c>
    </row>
    <row r="22" spans="1:88" s="17" customFormat="1" ht="99">
      <c r="A22" s="37" t="s">
        <v>118</v>
      </c>
      <c r="B22" s="101" t="s">
        <v>119</v>
      </c>
      <c r="C22" s="21" t="s">
        <v>111</v>
      </c>
      <c r="D22" s="76">
        <f>0</f>
        <v>0</v>
      </c>
      <c r="E22" s="76">
        <f>0</f>
        <v>0</v>
      </c>
      <c r="F22" s="76">
        <f>0</f>
        <v>0</v>
      </c>
      <c r="G22" s="76">
        <f>0</f>
        <v>0</v>
      </c>
      <c r="H22" s="76">
        <f>0</f>
        <v>0</v>
      </c>
      <c r="I22" s="76">
        <f>0</f>
        <v>0</v>
      </c>
      <c r="J22" s="76">
        <f>0</f>
        <v>0</v>
      </c>
      <c r="K22" s="76">
        <f>0</f>
        <v>0</v>
      </c>
      <c r="L22" s="76">
        <f>0</f>
        <v>0</v>
      </c>
      <c r="M22" s="76">
        <f>0</f>
        <v>0</v>
      </c>
      <c r="N22" s="76">
        <f>0</f>
        <v>0</v>
      </c>
      <c r="O22" s="76">
        <f>0</f>
        <v>0</v>
      </c>
      <c r="P22" s="76">
        <f>0</f>
        <v>0</v>
      </c>
      <c r="Q22" s="87">
        <f>0</f>
        <v>0</v>
      </c>
      <c r="R22" s="103"/>
      <c r="S22" s="80"/>
      <c r="T22" s="80"/>
      <c r="U22" s="86"/>
      <c r="V22" s="86"/>
      <c r="W22" s="80"/>
      <c r="X22" s="80"/>
      <c r="Y22" s="86"/>
      <c r="Z22" s="80"/>
      <c r="AA22" s="80"/>
      <c r="AB22" s="86"/>
      <c r="AC22" s="86"/>
      <c r="AD22" s="80"/>
      <c r="AE22" s="80"/>
      <c r="AF22" s="76">
        <f>0</f>
        <v>0</v>
      </c>
      <c r="AG22" s="76">
        <f>0</f>
        <v>0</v>
      </c>
      <c r="AH22" s="76">
        <f>0</f>
        <v>0</v>
      </c>
      <c r="AI22" s="76">
        <f>0</f>
        <v>0</v>
      </c>
      <c r="AJ22" s="76">
        <f>0</f>
        <v>0</v>
      </c>
      <c r="AK22" s="76">
        <f>0</f>
        <v>0</v>
      </c>
      <c r="AL22" s="76">
        <f>0</f>
        <v>0</v>
      </c>
      <c r="AM22" s="76">
        <f>0</f>
        <v>0</v>
      </c>
      <c r="AN22" s="76">
        <f>0</f>
        <v>0</v>
      </c>
      <c r="AO22" s="76">
        <f>0</f>
        <v>0</v>
      </c>
      <c r="AP22" s="76">
        <f>0</f>
        <v>0</v>
      </c>
      <c r="AQ22" s="76">
        <f>0</f>
        <v>0</v>
      </c>
      <c r="AR22" s="76">
        <f>0</f>
        <v>0</v>
      </c>
      <c r="AS22" s="87">
        <f>0</f>
        <v>0</v>
      </c>
      <c r="AT22" s="86"/>
      <c r="AU22" s="80"/>
      <c r="AV22" s="80"/>
      <c r="AW22" s="86"/>
      <c r="AX22" s="86"/>
      <c r="AY22" s="80"/>
      <c r="AZ22" s="80"/>
      <c r="BA22" s="86"/>
      <c r="BB22" s="80"/>
      <c r="BC22" s="102"/>
      <c r="BD22" s="86"/>
      <c r="BE22" s="86"/>
      <c r="BF22" s="80"/>
      <c r="BG22" s="80"/>
      <c r="BH22" s="86"/>
      <c r="BI22" s="80"/>
      <c r="BJ22" s="102"/>
      <c r="BK22" s="86"/>
      <c r="BL22" s="86"/>
      <c r="BM22" s="80"/>
      <c r="BN22" s="80"/>
      <c r="BO22" s="86"/>
      <c r="BP22" s="80"/>
      <c r="BQ22" s="80"/>
      <c r="BR22" s="86"/>
      <c r="BS22" s="86"/>
      <c r="BT22" s="80"/>
      <c r="BU22" s="80"/>
      <c r="BV22" s="86"/>
      <c r="BW22" s="80"/>
      <c r="BX22" s="80"/>
      <c r="BY22" s="86"/>
      <c r="BZ22" s="86"/>
      <c r="CA22" s="80"/>
      <c r="CB22" s="80"/>
      <c r="CC22" s="86"/>
      <c r="CD22" s="80"/>
      <c r="CE22" s="80"/>
      <c r="CF22" s="86"/>
      <c r="CG22" s="86"/>
      <c r="CH22" s="80"/>
      <c r="CI22" s="104"/>
      <c r="CJ22" s="68" t="s">
        <v>111</v>
      </c>
    </row>
    <row r="23" spans="1:88" s="17" customFormat="1" ht="49.5">
      <c r="A23" s="37" t="s">
        <v>120</v>
      </c>
      <c r="B23" s="101" t="s">
        <v>121</v>
      </c>
      <c r="C23" s="21" t="s">
        <v>111</v>
      </c>
      <c r="D23" s="76">
        <f>D77+D101</f>
        <v>1.3</v>
      </c>
      <c r="E23" s="76">
        <f aca="true" t="shared" si="6" ref="E23:AS23">E77+E101</f>
        <v>0</v>
      </c>
      <c r="F23" s="76">
        <f t="shared" si="6"/>
        <v>0</v>
      </c>
      <c r="G23" s="76">
        <f t="shared" si="6"/>
        <v>0</v>
      </c>
      <c r="H23" s="76">
        <f t="shared" si="6"/>
        <v>8.495000000000001</v>
      </c>
      <c r="I23" s="76">
        <f t="shared" si="6"/>
        <v>0</v>
      </c>
      <c r="J23" s="76">
        <f t="shared" si="6"/>
        <v>0</v>
      </c>
      <c r="K23" s="76">
        <f t="shared" si="6"/>
        <v>0</v>
      </c>
      <c r="L23" s="76">
        <f t="shared" si="6"/>
        <v>0</v>
      </c>
      <c r="M23" s="76">
        <f t="shared" si="6"/>
        <v>0</v>
      </c>
      <c r="N23" s="76">
        <f t="shared" si="6"/>
        <v>0</v>
      </c>
      <c r="O23" s="76">
        <f t="shared" si="6"/>
        <v>0.4</v>
      </c>
      <c r="P23" s="76">
        <f t="shared" si="6"/>
        <v>0</v>
      </c>
      <c r="Q23" s="76">
        <f t="shared" si="6"/>
        <v>0</v>
      </c>
      <c r="R23" s="76">
        <f t="shared" si="6"/>
        <v>0</v>
      </c>
      <c r="S23" s="76">
        <f t="shared" si="6"/>
        <v>0</v>
      </c>
      <c r="T23" s="76">
        <f t="shared" si="6"/>
        <v>0</v>
      </c>
      <c r="U23" s="76">
        <f t="shared" si="6"/>
        <v>0</v>
      </c>
      <c r="V23" s="76">
        <f t="shared" si="6"/>
        <v>0</v>
      </c>
      <c r="W23" s="76">
        <f t="shared" si="6"/>
        <v>0</v>
      </c>
      <c r="X23" s="76">
        <f t="shared" si="6"/>
        <v>0</v>
      </c>
      <c r="Y23" s="76">
        <f t="shared" si="6"/>
        <v>0</v>
      </c>
      <c r="Z23" s="76">
        <f t="shared" si="6"/>
        <v>0</v>
      </c>
      <c r="AA23" s="76">
        <f t="shared" si="6"/>
        <v>0</v>
      </c>
      <c r="AB23" s="76">
        <f t="shared" si="6"/>
        <v>0</v>
      </c>
      <c r="AC23" s="76">
        <f t="shared" si="6"/>
        <v>0</v>
      </c>
      <c r="AD23" s="76">
        <f t="shared" si="6"/>
        <v>0</v>
      </c>
      <c r="AE23" s="76">
        <f t="shared" si="6"/>
        <v>0</v>
      </c>
      <c r="AF23" s="76">
        <f t="shared" si="6"/>
        <v>1.3</v>
      </c>
      <c r="AG23" s="76">
        <f t="shared" si="6"/>
        <v>0</v>
      </c>
      <c r="AH23" s="76">
        <f t="shared" si="6"/>
        <v>0</v>
      </c>
      <c r="AI23" s="76">
        <f t="shared" si="6"/>
        <v>0</v>
      </c>
      <c r="AJ23" s="76">
        <f t="shared" si="6"/>
        <v>8.495000000000001</v>
      </c>
      <c r="AK23" s="76">
        <f t="shared" si="6"/>
        <v>0</v>
      </c>
      <c r="AL23" s="76">
        <f t="shared" si="6"/>
        <v>0</v>
      </c>
      <c r="AM23" s="76">
        <f t="shared" si="6"/>
        <v>0</v>
      </c>
      <c r="AN23" s="76">
        <f t="shared" si="6"/>
        <v>0</v>
      </c>
      <c r="AO23" s="76">
        <f t="shared" si="6"/>
        <v>0</v>
      </c>
      <c r="AP23" s="76">
        <f t="shared" si="6"/>
        <v>0</v>
      </c>
      <c r="AQ23" s="76">
        <f t="shared" si="6"/>
        <v>0.4</v>
      </c>
      <c r="AR23" s="76">
        <f t="shared" si="6"/>
        <v>0</v>
      </c>
      <c r="AS23" s="87">
        <f t="shared" si="6"/>
        <v>0</v>
      </c>
      <c r="AT23" s="86"/>
      <c r="AU23" s="102"/>
      <c r="AV23" s="102"/>
      <c r="AW23" s="86"/>
      <c r="AX23" s="86"/>
      <c r="AY23" s="102"/>
      <c r="AZ23" s="102"/>
      <c r="BA23" s="86"/>
      <c r="BB23" s="102"/>
      <c r="BC23" s="102"/>
      <c r="BD23" s="86"/>
      <c r="BE23" s="86"/>
      <c r="BF23" s="102"/>
      <c r="BG23" s="102"/>
      <c r="BH23" s="86"/>
      <c r="BI23" s="102"/>
      <c r="BJ23" s="102"/>
      <c r="BK23" s="86"/>
      <c r="BL23" s="86"/>
      <c r="BM23" s="102"/>
      <c r="BN23" s="102"/>
      <c r="BO23" s="86"/>
      <c r="BP23" s="102"/>
      <c r="BQ23" s="102"/>
      <c r="BR23" s="86"/>
      <c r="BS23" s="86"/>
      <c r="BT23" s="102"/>
      <c r="BU23" s="102"/>
      <c r="BV23" s="86"/>
      <c r="BW23" s="102"/>
      <c r="BX23" s="102"/>
      <c r="BY23" s="86"/>
      <c r="BZ23" s="86"/>
      <c r="CA23" s="102"/>
      <c r="CB23" s="102"/>
      <c r="CC23" s="86"/>
      <c r="CD23" s="102"/>
      <c r="CE23" s="102"/>
      <c r="CF23" s="86"/>
      <c r="CG23" s="86"/>
      <c r="CH23" s="102"/>
      <c r="CI23" s="105"/>
      <c r="CJ23" s="68" t="s">
        <v>111</v>
      </c>
    </row>
    <row r="24" spans="1:88" s="17" customFormat="1" ht="49.5">
      <c r="A24" s="37" t="s">
        <v>122</v>
      </c>
      <c r="B24" s="101" t="s">
        <v>123</v>
      </c>
      <c r="C24" s="21" t="s">
        <v>111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87">
        <v>0</v>
      </c>
      <c r="R24" s="103"/>
      <c r="S24" s="80"/>
      <c r="T24" s="80"/>
      <c r="U24" s="86"/>
      <c r="V24" s="86"/>
      <c r="W24" s="80"/>
      <c r="X24" s="102"/>
      <c r="Y24" s="86"/>
      <c r="Z24" s="80"/>
      <c r="AA24" s="80"/>
      <c r="AB24" s="86"/>
      <c r="AC24" s="86"/>
      <c r="AD24" s="80"/>
      <c r="AE24" s="102"/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87">
        <v>0</v>
      </c>
      <c r="AT24" s="86"/>
      <c r="AU24" s="80"/>
      <c r="AV24" s="80"/>
      <c r="AW24" s="86"/>
      <c r="AX24" s="86"/>
      <c r="AY24" s="80"/>
      <c r="AZ24" s="80"/>
      <c r="BA24" s="86"/>
      <c r="BB24" s="80"/>
      <c r="BC24" s="80"/>
      <c r="BD24" s="86"/>
      <c r="BE24" s="86"/>
      <c r="BF24" s="80"/>
      <c r="BG24" s="80"/>
      <c r="BH24" s="86"/>
      <c r="BI24" s="80"/>
      <c r="BJ24" s="80"/>
      <c r="BK24" s="86"/>
      <c r="BL24" s="86"/>
      <c r="BM24" s="80"/>
      <c r="BN24" s="80"/>
      <c r="BO24" s="86"/>
      <c r="BP24" s="80"/>
      <c r="BQ24" s="80"/>
      <c r="BR24" s="86"/>
      <c r="BS24" s="86"/>
      <c r="BT24" s="80"/>
      <c r="BU24" s="80"/>
      <c r="BV24" s="86"/>
      <c r="BW24" s="80"/>
      <c r="BX24" s="80"/>
      <c r="BY24" s="86"/>
      <c r="BZ24" s="86"/>
      <c r="CA24" s="80"/>
      <c r="CB24" s="80"/>
      <c r="CC24" s="86"/>
      <c r="CD24" s="80"/>
      <c r="CE24" s="80"/>
      <c r="CF24" s="86"/>
      <c r="CG24" s="86"/>
      <c r="CH24" s="80"/>
      <c r="CI24" s="104"/>
      <c r="CJ24" s="68" t="s">
        <v>111</v>
      </c>
    </row>
    <row r="25" spans="1:88" s="17" customFormat="1" ht="33">
      <c r="A25" s="37" t="s">
        <v>124</v>
      </c>
      <c r="B25" s="101" t="s">
        <v>125</v>
      </c>
      <c r="C25" s="21" t="s">
        <v>111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87">
        <v>0</v>
      </c>
      <c r="R25" s="103"/>
      <c r="S25" s="80"/>
      <c r="T25" s="80"/>
      <c r="U25" s="86"/>
      <c r="V25" s="86"/>
      <c r="W25" s="80"/>
      <c r="X25" s="102"/>
      <c r="Y25" s="86"/>
      <c r="Z25" s="80"/>
      <c r="AA25" s="80"/>
      <c r="AB25" s="86"/>
      <c r="AC25" s="86"/>
      <c r="AD25" s="80"/>
      <c r="AE25" s="102"/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87">
        <v>0</v>
      </c>
      <c r="AT25" s="86"/>
      <c r="AU25" s="80"/>
      <c r="AV25" s="80"/>
      <c r="AW25" s="86"/>
      <c r="AX25" s="86"/>
      <c r="AY25" s="80"/>
      <c r="AZ25" s="80"/>
      <c r="BA25" s="86"/>
      <c r="BB25" s="80"/>
      <c r="BC25" s="80"/>
      <c r="BD25" s="86"/>
      <c r="BE25" s="86"/>
      <c r="BF25" s="80"/>
      <c r="BG25" s="80"/>
      <c r="BH25" s="86"/>
      <c r="BI25" s="80"/>
      <c r="BJ25" s="80"/>
      <c r="BK25" s="86"/>
      <c r="BL25" s="86"/>
      <c r="BM25" s="80"/>
      <c r="BN25" s="80"/>
      <c r="BO25" s="86"/>
      <c r="BP25" s="80"/>
      <c r="BQ25" s="80"/>
      <c r="BR25" s="86"/>
      <c r="BS25" s="86"/>
      <c r="BT25" s="80"/>
      <c r="BU25" s="80"/>
      <c r="BV25" s="86"/>
      <c r="BW25" s="80"/>
      <c r="BX25" s="80"/>
      <c r="BY25" s="86"/>
      <c r="BZ25" s="86"/>
      <c r="CA25" s="80"/>
      <c r="CB25" s="80"/>
      <c r="CC25" s="86"/>
      <c r="CD25" s="80"/>
      <c r="CE25" s="80"/>
      <c r="CF25" s="86"/>
      <c r="CG25" s="86"/>
      <c r="CH25" s="80"/>
      <c r="CI25" s="104"/>
      <c r="CJ25" s="68" t="s">
        <v>111</v>
      </c>
    </row>
    <row r="26" spans="1:88" s="17" customFormat="1" ht="33">
      <c r="A26" s="14" t="s">
        <v>106</v>
      </c>
      <c r="B26" s="15" t="s">
        <v>154</v>
      </c>
      <c r="C26" s="46" t="s">
        <v>111</v>
      </c>
      <c r="D26" s="77">
        <f aca="true" t="shared" si="7" ref="D26:J26">D27+D77</f>
        <v>1.05</v>
      </c>
      <c r="E26" s="77">
        <f t="shared" si="7"/>
        <v>0</v>
      </c>
      <c r="F26" s="77">
        <f t="shared" si="7"/>
        <v>10.13</v>
      </c>
      <c r="G26" s="77">
        <f t="shared" si="7"/>
        <v>0</v>
      </c>
      <c r="H26" s="77">
        <f t="shared" si="7"/>
        <v>13.715</v>
      </c>
      <c r="I26" s="77">
        <f t="shared" si="7"/>
        <v>0</v>
      </c>
      <c r="J26" s="77">
        <f t="shared" si="7"/>
        <v>0</v>
      </c>
      <c r="K26" s="77">
        <f>K27+K77</f>
        <v>5.11</v>
      </c>
      <c r="L26" s="77">
        <f>L27+L77</f>
        <v>0</v>
      </c>
      <c r="M26" s="77">
        <f>M27+M77</f>
        <v>11.530000000000001</v>
      </c>
      <c r="N26" s="77">
        <f>N27+N77</f>
        <v>0</v>
      </c>
      <c r="O26" s="77">
        <f>O27+O74</f>
        <v>15.807</v>
      </c>
      <c r="P26" s="77">
        <f>P27+P77</f>
        <v>0</v>
      </c>
      <c r="Q26" s="88">
        <f>Q27+Q77</f>
        <v>12</v>
      </c>
      <c r="R26" s="107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77">
        <f aca="true" t="shared" si="8" ref="AF26:AL26">AF27+AF77</f>
        <v>1.05</v>
      </c>
      <c r="AG26" s="77">
        <f t="shared" si="8"/>
        <v>0</v>
      </c>
      <c r="AH26" s="77">
        <f t="shared" si="8"/>
        <v>10.13</v>
      </c>
      <c r="AI26" s="77">
        <f t="shared" si="8"/>
        <v>0</v>
      </c>
      <c r="AJ26" s="77">
        <f t="shared" si="8"/>
        <v>13.715</v>
      </c>
      <c r="AK26" s="77">
        <f t="shared" si="8"/>
        <v>0</v>
      </c>
      <c r="AL26" s="77">
        <f t="shared" si="8"/>
        <v>0</v>
      </c>
      <c r="AM26" s="77">
        <f>AM27+AM77</f>
        <v>5.11</v>
      </c>
      <c r="AN26" s="77">
        <f>AN27+AN77</f>
        <v>0</v>
      </c>
      <c r="AO26" s="77">
        <f>AO27+AO77</f>
        <v>11.530000000000001</v>
      </c>
      <c r="AP26" s="77">
        <f>AP27+AP77</f>
        <v>0</v>
      </c>
      <c r="AQ26" s="77">
        <f>AQ27+AQ74</f>
        <v>15.807</v>
      </c>
      <c r="AR26" s="77">
        <f>AR27+AR77</f>
        <v>0</v>
      </c>
      <c r="AS26" s="88">
        <f>AS27+AS77</f>
        <v>12</v>
      </c>
      <c r="AT26" s="86"/>
      <c r="AU26" s="102"/>
      <c r="AV26" s="79"/>
      <c r="AW26" s="86"/>
      <c r="AX26" s="86"/>
      <c r="AY26" s="102"/>
      <c r="AZ26" s="102"/>
      <c r="BA26" s="86"/>
      <c r="BB26" s="102"/>
      <c r="BC26" s="79"/>
      <c r="BD26" s="86"/>
      <c r="BE26" s="86"/>
      <c r="BF26" s="102"/>
      <c r="BG26" s="102"/>
      <c r="BH26" s="86"/>
      <c r="BI26" s="79"/>
      <c r="BJ26" s="79"/>
      <c r="BK26" s="86"/>
      <c r="BL26" s="86"/>
      <c r="BM26" s="102"/>
      <c r="BN26" s="102"/>
      <c r="BO26" s="86"/>
      <c r="BP26" s="79"/>
      <c r="BQ26" s="79"/>
      <c r="BR26" s="86"/>
      <c r="BS26" s="86"/>
      <c r="BT26" s="102"/>
      <c r="BU26" s="102"/>
      <c r="BV26" s="86"/>
      <c r="BW26" s="102"/>
      <c r="BX26" s="102"/>
      <c r="BY26" s="86"/>
      <c r="BZ26" s="86"/>
      <c r="CA26" s="102"/>
      <c r="CB26" s="102"/>
      <c r="CC26" s="86"/>
      <c r="CD26" s="102"/>
      <c r="CE26" s="102"/>
      <c r="CF26" s="86"/>
      <c r="CG26" s="86"/>
      <c r="CH26" s="102"/>
      <c r="CI26" s="105"/>
      <c r="CJ26" s="69" t="s">
        <v>111</v>
      </c>
    </row>
    <row r="27" spans="1:88" s="17" customFormat="1" ht="49.5">
      <c r="A27" s="47" t="s">
        <v>107</v>
      </c>
      <c r="B27" s="48" t="s">
        <v>132</v>
      </c>
      <c r="C27" s="49" t="s">
        <v>111</v>
      </c>
      <c r="D27" s="76">
        <f aca="true" t="shared" si="9" ref="D27:J27">D28+D49+D74</f>
        <v>0</v>
      </c>
      <c r="E27" s="76">
        <f t="shared" si="9"/>
        <v>0</v>
      </c>
      <c r="F27" s="76">
        <f t="shared" si="9"/>
        <v>10.13</v>
      </c>
      <c r="G27" s="76">
        <f t="shared" si="9"/>
        <v>0</v>
      </c>
      <c r="H27" s="76">
        <f t="shared" si="9"/>
        <v>8.795</v>
      </c>
      <c r="I27" s="76">
        <f t="shared" si="9"/>
        <v>0</v>
      </c>
      <c r="J27" s="76">
        <f t="shared" si="9"/>
        <v>0</v>
      </c>
      <c r="K27" s="76">
        <f>K28+K49+K74</f>
        <v>5.11</v>
      </c>
      <c r="L27" s="76">
        <f>L28+L49+L74</f>
        <v>0</v>
      </c>
      <c r="M27" s="76">
        <f>M28+M49+M74</f>
        <v>11.530000000000001</v>
      </c>
      <c r="N27" s="76">
        <f>N28+N49+N74</f>
        <v>0</v>
      </c>
      <c r="O27" s="76">
        <f>O28+O49+O55</f>
        <v>15.807</v>
      </c>
      <c r="P27" s="76">
        <f>P28+P49+P74</f>
        <v>0</v>
      </c>
      <c r="Q27" s="87">
        <f>Q28+Q49+Q74</f>
        <v>12</v>
      </c>
      <c r="R27" s="103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76">
        <f aca="true" t="shared" si="10" ref="AF27:AL27">AF28+AF49+AF74</f>
        <v>0</v>
      </c>
      <c r="AG27" s="76">
        <f t="shared" si="10"/>
        <v>0</v>
      </c>
      <c r="AH27" s="76">
        <f t="shared" si="10"/>
        <v>10.13</v>
      </c>
      <c r="AI27" s="76">
        <f t="shared" si="10"/>
        <v>0</v>
      </c>
      <c r="AJ27" s="76">
        <f t="shared" si="10"/>
        <v>8.795</v>
      </c>
      <c r="AK27" s="76">
        <f t="shared" si="10"/>
        <v>0</v>
      </c>
      <c r="AL27" s="76">
        <f t="shared" si="10"/>
        <v>0</v>
      </c>
      <c r="AM27" s="76">
        <f>AM28+AM49+AM74</f>
        <v>5.11</v>
      </c>
      <c r="AN27" s="76">
        <f>AN28+AN49+AN74</f>
        <v>0</v>
      </c>
      <c r="AO27" s="76">
        <f>AO28+AO49+AO74</f>
        <v>11.530000000000001</v>
      </c>
      <c r="AP27" s="76">
        <f>AP28+AP49+AP74</f>
        <v>0</v>
      </c>
      <c r="AQ27" s="76">
        <f>AQ28+AQ49+AQ55</f>
        <v>15.807</v>
      </c>
      <c r="AR27" s="76">
        <f>AR28+AR49+AR74</f>
        <v>0</v>
      </c>
      <c r="AS27" s="87">
        <f>AS28+AS49+AS74</f>
        <v>12</v>
      </c>
      <c r="AT27" s="86"/>
      <c r="AU27" s="102"/>
      <c r="AV27" s="79"/>
      <c r="AW27" s="86"/>
      <c r="AX27" s="86"/>
      <c r="AY27" s="102"/>
      <c r="AZ27" s="102"/>
      <c r="BA27" s="86"/>
      <c r="BB27" s="102"/>
      <c r="BC27" s="79"/>
      <c r="BD27" s="86"/>
      <c r="BE27" s="86"/>
      <c r="BF27" s="102"/>
      <c r="BG27" s="102"/>
      <c r="BH27" s="86"/>
      <c r="BI27" s="79"/>
      <c r="BJ27" s="79"/>
      <c r="BK27" s="86"/>
      <c r="BL27" s="86"/>
      <c r="BM27" s="102"/>
      <c r="BN27" s="102"/>
      <c r="BO27" s="86"/>
      <c r="BP27" s="79"/>
      <c r="BQ27" s="79"/>
      <c r="BR27" s="86"/>
      <c r="BS27" s="86"/>
      <c r="BT27" s="102"/>
      <c r="BU27" s="102"/>
      <c r="BV27" s="86"/>
      <c r="BW27" s="102"/>
      <c r="BX27" s="102"/>
      <c r="BY27" s="86"/>
      <c r="BZ27" s="86"/>
      <c r="CA27" s="102"/>
      <c r="CB27" s="102"/>
      <c r="CC27" s="86"/>
      <c r="CD27" s="102"/>
      <c r="CE27" s="102"/>
      <c r="CF27" s="86"/>
      <c r="CG27" s="86"/>
      <c r="CH27" s="102"/>
      <c r="CI27" s="105"/>
      <c r="CJ27" s="68" t="s">
        <v>111</v>
      </c>
    </row>
    <row r="28" spans="1:88" s="17" customFormat="1" ht="82.5">
      <c r="A28" s="47" t="s">
        <v>108</v>
      </c>
      <c r="B28" s="48" t="s">
        <v>133</v>
      </c>
      <c r="C28" s="49" t="s">
        <v>111</v>
      </c>
      <c r="D28" s="76">
        <f aca="true" t="shared" si="11" ref="D28:J28">D29+D47</f>
        <v>0</v>
      </c>
      <c r="E28" s="76">
        <f t="shared" si="11"/>
        <v>0</v>
      </c>
      <c r="F28" s="76">
        <f t="shared" si="11"/>
        <v>0</v>
      </c>
      <c r="G28" s="76">
        <f t="shared" si="11"/>
        <v>0</v>
      </c>
      <c r="H28" s="76">
        <f t="shared" si="11"/>
        <v>0</v>
      </c>
      <c r="I28" s="76">
        <f t="shared" si="11"/>
        <v>0</v>
      </c>
      <c r="J28" s="76">
        <f t="shared" si="11"/>
        <v>0</v>
      </c>
      <c r="K28" s="76">
        <f aca="true" t="shared" si="12" ref="K28:Q28">K29+K47</f>
        <v>5.11</v>
      </c>
      <c r="L28" s="76">
        <f t="shared" si="12"/>
        <v>0</v>
      </c>
      <c r="M28" s="76">
        <f t="shared" si="12"/>
        <v>0</v>
      </c>
      <c r="N28" s="76">
        <f t="shared" si="12"/>
        <v>0</v>
      </c>
      <c r="O28" s="76">
        <f t="shared" si="12"/>
        <v>0</v>
      </c>
      <c r="P28" s="76">
        <f t="shared" si="12"/>
        <v>0</v>
      </c>
      <c r="Q28" s="87">
        <f t="shared" si="12"/>
        <v>12</v>
      </c>
      <c r="R28" s="103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76">
        <f aca="true" t="shared" si="13" ref="AF28:AL28">AF29+AF47</f>
        <v>0</v>
      </c>
      <c r="AG28" s="76">
        <f t="shared" si="13"/>
        <v>0</v>
      </c>
      <c r="AH28" s="76">
        <f t="shared" si="13"/>
        <v>0</v>
      </c>
      <c r="AI28" s="76">
        <f t="shared" si="13"/>
        <v>0</v>
      </c>
      <c r="AJ28" s="76">
        <f t="shared" si="13"/>
        <v>0</v>
      </c>
      <c r="AK28" s="76">
        <f t="shared" si="13"/>
        <v>0</v>
      </c>
      <c r="AL28" s="76">
        <f t="shared" si="13"/>
        <v>0</v>
      </c>
      <c r="AM28" s="76">
        <f aca="true" t="shared" si="14" ref="AM28:AS28">AM29+AM47</f>
        <v>5.11</v>
      </c>
      <c r="AN28" s="76">
        <f t="shared" si="14"/>
        <v>0</v>
      </c>
      <c r="AO28" s="76">
        <f t="shared" si="14"/>
        <v>0</v>
      </c>
      <c r="AP28" s="76">
        <f t="shared" si="14"/>
        <v>0</v>
      </c>
      <c r="AQ28" s="76">
        <f t="shared" si="14"/>
        <v>0</v>
      </c>
      <c r="AR28" s="76">
        <f t="shared" si="14"/>
        <v>0</v>
      </c>
      <c r="AS28" s="87">
        <f t="shared" si="14"/>
        <v>12</v>
      </c>
      <c r="AT28" s="86"/>
      <c r="AU28" s="102"/>
      <c r="AV28" s="102"/>
      <c r="AW28" s="86"/>
      <c r="AX28" s="86"/>
      <c r="AY28" s="102"/>
      <c r="AZ28" s="102"/>
      <c r="BA28" s="86"/>
      <c r="BB28" s="102"/>
      <c r="BC28" s="102"/>
      <c r="BD28" s="86"/>
      <c r="BE28" s="86"/>
      <c r="BF28" s="102"/>
      <c r="BG28" s="102"/>
      <c r="BH28" s="86"/>
      <c r="BI28" s="102"/>
      <c r="BJ28" s="102"/>
      <c r="BK28" s="86"/>
      <c r="BL28" s="86"/>
      <c r="BM28" s="102"/>
      <c r="BN28" s="102"/>
      <c r="BO28" s="86"/>
      <c r="BP28" s="102"/>
      <c r="BQ28" s="102"/>
      <c r="BR28" s="86"/>
      <c r="BS28" s="86"/>
      <c r="BT28" s="102"/>
      <c r="BU28" s="102"/>
      <c r="BV28" s="86"/>
      <c r="BW28" s="102"/>
      <c r="BX28" s="102"/>
      <c r="BY28" s="86"/>
      <c r="BZ28" s="86"/>
      <c r="CA28" s="102"/>
      <c r="CB28" s="102"/>
      <c r="CC28" s="86"/>
      <c r="CD28" s="102"/>
      <c r="CE28" s="102"/>
      <c r="CF28" s="86"/>
      <c r="CG28" s="86"/>
      <c r="CH28" s="102"/>
      <c r="CI28" s="105"/>
      <c r="CJ28" s="68" t="s">
        <v>111</v>
      </c>
    </row>
    <row r="29" spans="1:88" s="17" customFormat="1" ht="49.5">
      <c r="A29" s="47" t="s">
        <v>110</v>
      </c>
      <c r="B29" s="48" t="s">
        <v>134</v>
      </c>
      <c r="C29" s="49" t="s">
        <v>111</v>
      </c>
      <c r="D29" s="76">
        <f aca="true" t="shared" si="15" ref="D29:J29">SUM(D30:D46)</f>
        <v>0</v>
      </c>
      <c r="E29" s="76">
        <f t="shared" si="15"/>
        <v>0</v>
      </c>
      <c r="F29" s="76">
        <f t="shared" si="15"/>
        <v>0</v>
      </c>
      <c r="G29" s="76">
        <f t="shared" si="15"/>
        <v>0</v>
      </c>
      <c r="H29" s="76">
        <f t="shared" si="15"/>
        <v>0</v>
      </c>
      <c r="I29" s="76">
        <f t="shared" si="15"/>
        <v>0</v>
      </c>
      <c r="J29" s="76">
        <f t="shared" si="15"/>
        <v>0</v>
      </c>
      <c r="K29" s="76">
        <f aca="true" t="shared" si="16" ref="K29:Q29">SUM(K30:K46)</f>
        <v>5.11</v>
      </c>
      <c r="L29" s="76">
        <f t="shared" si="16"/>
        <v>0</v>
      </c>
      <c r="M29" s="76">
        <f t="shared" si="16"/>
        <v>0</v>
      </c>
      <c r="N29" s="76">
        <f t="shared" si="16"/>
        <v>0</v>
      </c>
      <c r="O29" s="76">
        <f t="shared" si="16"/>
        <v>0</v>
      </c>
      <c r="P29" s="76">
        <f t="shared" si="16"/>
        <v>0</v>
      </c>
      <c r="Q29" s="87">
        <f t="shared" si="16"/>
        <v>12</v>
      </c>
      <c r="R29" s="103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76">
        <f aca="true" t="shared" si="17" ref="AF29:AL29">SUM(AF30:AF46)</f>
        <v>0</v>
      </c>
      <c r="AG29" s="76">
        <f t="shared" si="17"/>
        <v>0</v>
      </c>
      <c r="AH29" s="76">
        <f t="shared" si="17"/>
        <v>0</v>
      </c>
      <c r="AI29" s="76">
        <f t="shared" si="17"/>
        <v>0</v>
      </c>
      <c r="AJ29" s="76">
        <f t="shared" si="17"/>
        <v>0</v>
      </c>
      <c r="AK29" s="76">
        <f t="shared" si="17"/>
        <v>0</v>
      </c>
      <c r="AL29" s="76">
        <f t="shared" si="17"/>
        <v>0</v>
      </c>
      <c r="AM29" s="76">
        <f aca="true" t="shared" si="18" ref="AM29:AS29">SUM(AM30:AM46)</f>
        <v>5.11</v>
      </c>
      <c r="AN29" s="76">
        <f t="shared" si="18"/>
        <v>0</v>
      </c>
      <c r="AO29" s="76">
        <f t="shared" si="18"/>
        <v>0</v>
      </c>
      <c r="AP29" s="76">
        <f t="shared" si="18"/>
        <v>0</v>
      </c>
      <c r="AQ29" s="76">
        <f t="shared" si="18"/>
        <v>0</v>
      </c>
      <c r="AR29" s="76">
        <f t="shared" si="18"/>
        <v>0</v>
      </c>
      <c r="AS29" s="87">
        <f t="shared" si="18"/>
        <v>12</v>
      </c>
      <c r="AT29" s="86"/>
      <c r="AU29" s="102"/>
      <c r="AV29" s="102"/>
      <c r="AW29" s="86"/>
      <c r="AX29" s="86"/>
      <c r="AY29" s="102"/>
      <c r="AZ29" s="102"/>
      <c r="BA29" s="86"/>
      <c r="BB29" s="102"/>
      <c r="BC29" s="102"/>
      <c r="BD29" s="86"/>
      <c r="BE29" s="86"/>
      <c r="BF29" s="102"/>
      <c r="BG29" s="102"/>
      <c r="BH29" s="86"/>
      <c r="BI29" s="102"/>
      <c r="BJ29" s="102"/>
      <c r="BK29" s="86"/>
      <c r="BL29" s="86"/>
      <c r="BM29" s="102"/>
      <c r="BN29" s="102"/>
      <c r="BO29" s="86"/>
      <c r="BP29" s="102"/>
      <c r="BQ29" s="102"/>
      <c r="BR29" s="86"/>
      <c r="BS29" s="86"/>
      <c r="BT29" s="102"/>
      <c r="BU29" s="102"/>
      <c r="BV29" s="86"/>
      <c r="BW29" s="102"/>
      <c r="BX29" s="102"/>
      <c r="BY29" s="86"/>
      <c r="BZ29" s="86"/>
      <c r="CA29" s="102"/>
      <c r="CB29" s="102"/>
      <c r="CC29" s="86"/>
      <c r="CD29" s="102"/>
      <c r="CE29" s="102"/>
      <c r="CF29" s="86"/>
      <c r="CG29" s="86"/>
      <c r="CH29" s="102"/>
      <c r="CI29" s="105"/>
      <c r="CJ29" s="68" t="s">
        <v>111</v>
      </c>
    </row>
    <row r="30" spans="1:88" s="26" customFormat="1" ht="66">
      <c r="A30" s="38" t="s">
        <v>110</v>
      </c>
      <c r="B30" s="12" t="s">
        <v>155</v>
      </c>
      <c r="C30" s="50" t="s">
        <v>156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0">
        <v>0.25</v>
      </c>
      <c r="L30" s="79">
        <v>0</v>
      </c>
      <c r="M30" s="79">
        <v>0</v>
      </c>
      <c r="N30" s="79">
        <v>0</v>
      </c>
      <c r="O30" s="82">
        <v>0</v>
      </c>
      <c r="P30" s="79">
        <v>0</v>
      </c>
      <c r="Q30" s="80">
        <v>1</v>
      </c>
      <c r="R30" s="103"/>
      <c r="S30" s="80"/>
      <c r="T30" s="80"/>
      <c r="U30" s="86"/>
      <c r="V30" s="86"/>
      <c r="W30" s="80"/>
      <c r="X30" s="80"/>
      <c r="Y30" s="86"/>
      <c r="Z30" s="80"/>
      <c r="AA30" s="80"/>
      <c r="AB30" s="86"/>
      <c r="AC30" s="86"/>
      <c r="AD30" s="80"/>
      <c r="AE30" s="80"/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0">
        <v>0.25</v>
      </c>
      <c r="AN30" s="79">
        <v>0</v>
      </c>
      <c r="AO30" s="79">
        <v>0</v>
      </c>
      <c r="AP30" s="79">
        <v>0</v>
      </c>
      <c r="AQ30" s="82">
        <v>0</v>
      </c>
      <c r="AR30" s="79">
        <v>0</v>
      </c>
      <c r="AS30" s="80">
        <v>1</v>
      </c>
      <c r="AT30" s="86"/>
      <c r="AU30" s="80"/>
      <c r="AV30" s="80"/>
      <c r="AW30" s="86"/>
      <c r="AX30" s="86"/>
      <c r="AY30" s="80"/>
      <c r="AZ30" s="80"/>
      <c r="BA30" s="86"/>
      <c r="BB30" s="80"/>
      <c r="BC30" s="80"/>
      <c r="BD30" s="86"/>
      <c r="BE30" s="86"/>
      <c r="BF30" s="80"/>
      <c r="BG30" s="80"/>
      <c r="BH30" s="86"/>
      <c r="BI30" s="80"/>
      <c r="BJ30" s="80"/>
      <c r="BK30" s="86"/>
      <c r="BL30" s="86"/>
      <c r="BM30" s="80"/>
      <c r="BN30" s="102"/>
      <c r="BO30" s="86"/>
      <c r="BP30" s="80"/>
      <c r="BQ30" s="80"/>
      <c r="BR30" s="86"/>
      <c r="BS30" s="86"/>
      <c r="BT30" s="80"/>
      <c r="BU30" s="102"/>
      <c r="BV30" s="86"/>
      <c r="BW30" s="80"/>
      <c r="BX30" s="80"/>
      <c r="BY30" s="86"/>
      <c r="BZ30" s="86"/>
      <c r="CA30" s="80"/>
      <c r="CB30" s="80"/>
      <c r="CC30" s="86"/>
      <c r="CD30" s="80"/>
      <c r="CE30" s="80"/>
      <c r="CF30" s="86"/>
      <c r="CG30" s="86"/>
      <c r="CH30" s="80"/>
      <c r="CI30" s="104"/>
      <c r="CJ30" s="70" t="s">
        <v>276</v>
      </c>
    </row>
    <row r="31" spans="1:88" s="26" customFormat="1" ht="66">
      <c r="A31" s="38" t="s">
        <v>110</v>
      </c>
      <c r="B31" s="12" t="s">
        <v>157</v>
      </c>
      <c r="C31" s="50" t="s">
        <v>158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  <c r="L31" s="79">
        <v>0</v>
      </c>
      <c r="M31" s="79">
        <v>0</v>
      </c>
      <c r="N31" s="79">
        <v>0</v>
      </c>
      <c r="O31" s="82">
        <v>0</v>
      </c>
      <c r="P31" s="79">
        <v>0</v>
      </c>
      <c r="Q31" s="80">
        <v>1</v>
      </c>
      <c r="R31" s="103"/>
      <c r="S31" s="80"/>
      <c r="T31" s="80"/>
      <c r="U31" s="86"/>
      <c r="V31" s="86"/>
      <c r="W31" s="80"/>
      <c r="X31" s="80"/>
      <c r="Y31" s="86"/>
      <c r="Z31" s="80"/>
      <c r="AA31" s="80"/>
      <c r="AB31" s="86"/>
      <c r="AC31" s="86"/>
      <c r="AD31" s="80"/>
      <c r="AE31" s="80"/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5">
        <v>0</v>
      </c>
      <c r="AN31" s="79">
        <v>0</v>
      </c>
      <c r="AO31" s="79">
        <v>0</v>
      </c>
      <c r="AP31" s="79">
        <v>0</v>
      </c>
      <c r="AQ31" s="82">
        <v>0</v>
      </c>
      <c r="AR31" s="79">
        <v>0</v>
      </c>
      <c r="AS31" s="80">
        <v>1</v>
      </c>
      <c r="AT31" s="86"/>
      <c r="AU31" s="80"/>
      <c r="AV31" s="80"/>
      <c r="AW31" s="86"/>
      <c r="AX31" s="86"/>
      <c r="AY31" s="80"/>
      <c r="AZ31" s="80"/>
      <c r="BA31" s="86"/>
      <c r="BB31" s="80"/>
      <c r="BC31" s="80"/>
      <c r="BD31" s="86"/>
      <c r="BE31" s="86"/>
      <c r="BF31" s="80"/>
      <c r="BG31" s="80"/>
      <c r="BH31" s="86"/>
      <c r="BI31" s="80"/>
      <c r="BJ31" s="80"/>
      <c r="BK31" s="86"/>
      <c r="BL31" s="86"/>
      <c r="BM31" s="80"/>
      <c r="BN31" s="102"/>
      <c r="BO31" s="86"/>
      <c r="BP31" s="80"/>
      <c r="BQ31" s="80"/>
      <c r="BR31" s="86"/>
      <c r="BS31" s="86"/>
      <c r="BT31" s="80"/>
      <c r="BU31" s="102"/>
      <c r="BV31" s="86"/>
      <c r="BW31" s="80"/>
      <c r="BX31" s="80"/>
      <c r="BY31" s="86"/>
      <c r="BZ31" s="86"/>
      <c r="CA31" s="80"/>
      <c r="CB31" s="80"/>
      <c r="CC31" s="86"/>
      <c r="CD31" s="80"/>
      <c r="CE31" s="80"/>
      <c r="CF31" s="86"/>
      <c r="CG31" s="86"/>
      <c r="CH31" s="80"/>
      <c r="CI31" s="104"/>
      <c r="CJ31" s="71" t="s">
        <v>277</v>
      </c>
    </row>
    <row r="32" spans="1:88" s="26" customFormat="1" ht="66">
      <c r="A32" s="38" t="s">
        <v>110</v>
      </c>
      <c r="B32" s="12" t="s">
        <v>141</v>
      </c>
      <c r="C32" s="50" t="s">
        <v>159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0">
        <v>0.25</v>
      </c>
      <c r="L32" s="79">
        <v>0</v>
      </c>
      <c r="M32" s="79">
        <v>0</v>
      </c>
      <c r="N32" s="79">
        <v>0</v>
      </c>
      <c r="O32" s="82">
        <v>0</v>
      </c>
      <c r="P32" s="79">
        <v>0</v>
      </c>
      <c r="Q32" s="80">
        <v>1</v>
      </c>
      <c r="R32" s="103"/>
      <c r="S32" s="80"/>
      <c r="T32" s="80"/>
      <c r="U32" s="86"/>
      <c r="V32" s="86"/>
      <c r="W32" s="80"/>
      <c r="X32" s="80"/>
      <c r="Y32" s="86"/>
      <c r="Z32" s="80"/>
      <c r="AA32" s="80"/>
      <c r="AB32" s="86"/>
      <c r="AC32" s="86"/>
      <c r="AD32" s="80"/>
      <c r="AE32" s="80"/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0">
        <v>0.25</v>
      </c>
      <c r="AN32" s="79">
        <v>0</v>
      </c>
      <c r="AO32" s="79">
        <v>0</v>
      </c>
      <c r="AP32" s="79">
        <v>0</v>
      </c>
      <c r="AQ32" s="82">
        <v>0</v>
      </c>
      <c r="AR32" s="79">
        <v>0</v>
      </c>
      <c r="AS32" s="80">
        <v>1</v>
      </c>
      <c r="AT32" s="86"/>
      <c r="AU32" s="80"/>
      <c r="AV32" s="80"/>
      <c r="AW32" s="86"/>
      <c r="AX32" s="86"/>
      <c r="AY32" s="80"/>
      <c r="AZ32" s="80"/>
      <c r="BA32" s="86"/>
      <c r="BB32" s="80"/>
      <c r="BC32" s="80"/>
      <c r="BD32" s="86"/>
      <c r="BE32" s="86"/>
      <c r="BF32" s="80"/>
      <c r="BG32" s="80"/>
      <c r="BH32" s="86"/>
      <c r="BI32" s="80"/>
      <c r="BJ32" s="80"/>
      <c r="BK32" s="86"/>
      <c r="BL32" s="86"/>
      <c r="BM32" s="80"/>
      <c r="BN32" s="102"/>
      <c r="BO32" s="86"/>
      <c r="BP32" s="80"/>
      <c r="BQ32" s="80"/>
      <c r="BR32" s="86"/>
      <c r="BS32" s="86"/>
      <c r="BT32" s="80"/>
      <c r="BU32" s="102"/>
      <c r="BV32" s="86"/>
      <c r="BW32" s="80"/>
      <c r="BX32" s="80"/>
      <c r="BY32" s="86"/>
      <c r="BZ32" s="86"/>
      <c r="CA32" s="80"/>
      <c r="CB32" s="80"/>
      <c r="CC32" s="86"/>
      <c r="CD32" s="80"/>
      <c r="CE32" s="80"/>
      <c r="CF32" s="86"/>
      <c r="CG32" s="86"/>
      <c r="CH32" s="80"/>
      <c r="CI32" s="104"/>
      <c r="CJ32" s="71" t="s">
        <v>277</v>
      </c>
    </row>
    <row r="33" spans="1:88" s="26" customFormat="1" ht="66">
      <c r="A33" s="38" t="s">
        <v>110</v>
      </c>
      <c r="B33" s="12" t="s">
        <v>160</v>
      </c>
      <c r="C33" s="50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0">
        <v>0.8</v>
      </c>
      <c r="L33" s="79">
        <v>0</v>
      </c>
      <c r="M33" s="79">
        <v>0</v>
      </c>
      <c r="N33" s="79">
        <v>0</v>
      </c>
      <c r="O33" s="82">
        <v>0</v>
      </c>
      <c r="P33" s="79">
        <v>0</v>
      </c>
      <c r="Q33" s="80">
        <v>1</v>
      </c>
      <c r="R33" s="103"/>
      <c r="S33" s="80"/>
      <c r="T33" s="80"/>
      <c r="U33" s="86"/>
      <c r="V33" s="86"/>
      <c r="W33" s="80"/>
      <c r="X33" s="80"/>
      <c r="Y33" s="86"/>
      <c r="Z33" s="80"/>
      <c r="AA33" s="80"/>
      <c r="AB33" s="86"/>
      <c r="AC33" s="86"/>
      <c r="AD33" s="80"/>
      <c r="AE33" s="80"/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0">
        <v>0.8</v>
      </c>
      <c r="AN33" s="79">
        <v>0</v>
      </c>
      <c r="AO33" s="79">
        <v>0</v>
      </c>
      <c r="AP33" s="79">
        <v>0</v>
      </c>
      <c r="AQ33" s="82">
        <v>0</v>
      </c>
      <c r="AR33" s="79">
        <v>0</v>
      </c>
      <c r="AS33" s="80">
        <v>1</v>
      </c>
      <c r="AT33" s="86"/>
      <c r="AU33" s="80"/>
      <c r="AV33" s="80"/>
      <c r="AW33" s="86"/>
      <c r="AX33" s="86"/>
      <c r="AY33" s="80"/>
      <c r="AZ33" s="80"/>
      <c r="BA33" s="86"/>
      <c r="BB33" s="80"/>
      <c r="BC33" s="80"/>
      <c r="BD33" s="86"/>
      <c r="BE33" s="86"/>
      <c r="BF33" s="80"/>
      <c r="BG33" s="80"/>
      <c r="BH33" s="86"/>
      <c r="BI33" s="80"/>
      <c r="BJ33" s="80"/>
      <c r="BK33" s="86"/>
      <c r="BL33" s="86"/>
      <c r="BM33" s="80"/>
      <c r="BN33" s="102"/>
      <c r="BO33" s="86"/>
      <c r="BP33" s="80"/>
      <c r="BQ33" s="80"/>
      <c r="BR33" s="86"/>
      <c r="BS33" s="86"/>
      <c r="BT33" s="80"/>
      <c r="BU33" s="102"/>
      <c r="BV33" s="86"/>
      <c r="BW33" s="80"/>
      <c r="BX33" s="80"/>
      <c r="BY33" s="86"/>
      <c r="BZ33" s="86"/>
      <c r="CA33" s="80"/>
      <c r="CB33" s="80"/>
      <c r="CC33" s="86"/>
      <c r="CD33" s="80"/>
      <c r="CE33" s="80"/>
      <c r="CF33" s="86"/>
      <c r="CG33" s="86"/>
      <c r="CH33" s="80"/>
      <c r="CI33" s="104"/>
      <c r="CJ33" s="70" t="s">
        <v>276</v>
      </c>
    </row>
    <row r="34" spans="1:88" s="26" customFormat="1" ht="66">
      <c r="A34" s="38" t="s">
        <v>110</v>
      </c>
      <c r="B34" s="12" t="s">
        <v>162</v>
      </c>
      <c r="C34" s="50" t="s">
        <v>163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0">
        <v>0.8</v>
      </c>
      <c r="L34" s="79">
        <v>0</v>
      </c>
      <c r="M34" s="79">
        <v>0</v>
      </c>
      <c r="N34" s="79">
        <v>0</v>
      </c>
      <c r="O34" s="82">
        <v>0</v>
      </c>
      <c r="P34" s="79">
        <v>0</v>
      </c>
      <c r="Q34" s="80">
        <v>1</v>
      </c>
      <c r="R34" s="103"/>
      <c r="S34" s="80"/>
      <c r="T34" s="80"/>
      <c r="U34" s="86"/>
      <c r="V34" s="86"/>
      <c r="W34" s="80"/>
      <c r="X34" s="80"/>
      <c r="Y34" s="86"/>
      <c r="Z34" s="80"/>
      <c r="AA34" s="80"/>
      <c r="AB34" s="86"/>
      <c r="AC34" s="86"/>
      <c r="AD34" s="80"/>
      <c r="AE34" s="80"/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0">
        <v>0.8</v>
      </c>
      <c r="AN34" s="79">
        <v>0</v>
      </c>
      <c r="AO34" s="79">
        <v>0</v>
      </c>
      <c r="AP34" s="79">
        <v>0</v>
      </c>
      <c r="AQ34" s="82">
        <v>0</v>
      </c>
      <c r="AR34" s="79">
        <v>0</v>
      </c>
      <c r="AS34" s="80">
        <v>1</v>
      </c>
      <c r="AT34" s="86"/>
      <c r="AU34" s="80"/>
      <c r="AV34" s="80"/>
      <c r="AW34" s="86"/>
      <c r="AX34" s="86"/>
      <c r="AY34" s="80"/>
      <c r="AZ34" s="80"/>
      <c r="BA34" s="86"/>
      <c r="BB34" s="80"/>
      <c r="BC34" s="80"/>
      <c r="BD34" s="86"/>
      <c r="BE34" s="86"/>
      <c r="BF34" s="80"/>
      <c r="BG34" s="80"/>
      <c r="BH34" s="86"/>
      <c r="BI34" s="80"/>
      <c r="BJ34" s="80"/>
      <c r="BK34" s="86"/>
      <c r="BL34" s="86"/>
      <c r="BM34" s="80"/>
      <c r="BN34" s="102"/>
      <c r="BO34" s="86"/>
      <c r="BP34" s="80"/>
      <c r="BQ34" s="80"/>
      <c r="BR34" s="86"/>
      <c r="BS34" s="86"/>
      <c r="BT34" s="80"/>
      <c r="BU34" s="102"/>
      <c r="BV34" s="86"/>
      <c r="BW34" s="80"/>
      <c r="BX34" s="80"/>
      <c r="BY34" s="86"/>
      <c r="BZ34" s="86"/>
      <c r="CA34" s="80"/>
      <c r="CB34" s="80"/>
      <c r="CC34" s="86"/>
      <c r="CD34" s="80"/>
      <c r="CE34" s="80"/>
      <c r="CF34" s="86"/>
      <c r="CG34" s="86"/>
      <c r="CH34" s="80"/>
      <c r="CI34" s="104"/>
      <c r="CJ34" s="70" t="s">
        <v>276</v>
      </c>
    </row>
    <row r="35" spans="1:88" s="26" customFormat="1" ht="66">
      <c r="A35" s="38" t="s">
        <v>110</v>
      </c>
      <c r="B35" s="12" t="s">
        <v>164</v>
      </c>
      <c r="C35" s="50" t="s">
        <v>165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5">
        <v>0.8</v>
      </c>
      <c r="L35" s="79">
        <v>0</v>
      </c>
      <c r="M35" s="79">
        <v>0</v>
      </c>
      <c r="N35" s="79">
        <v>0</v>
      </c>
      <c r="O35" s="82">
        <v>0</v>
      </c>
      <c r="P35" s="79">
        <v>0</v>
      </c>
      <c r="Q35" s="80">
        <v>1</v>
      </c>
      <c r="R35" s="103"/>
      <c r="S35" s="80"/>
      <c r="T35" s="80"/>
      <c r="U35" s="86"/>
      <c r="V35" s="86"/>
      <c r="W35" s="80"/>
      <c r="X35" s="80"/>
      <c r="Y35" s="86"/>
      <c r="Z35" s="80"/>
      <c r="AA35" s="80"/>
      <c r="AB35" s="86"/>
      <c r="AC35" s="86"/>
      <c r="AD35" s="80"/>
      <c r="AE35" s="80"/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5">
        <v>0.8</v>
      </c>
      <c r="AN35" s="79">
        <v>0</v>
      </c>
      <c r="AO35" s="79">
        <v>0</v>
      </c>
      <c r="AP35" s="79">
        <v>0</v>
      </c>
      <c r="AQ35" s="82">
        <v>0</v>
      </c>
      <c r="AR35" s="79">
        <v>0</v>
      </c>
      <c r="AS35" s="80">
        <v>1</v>
      </c>
      <c r="AT35" s="86"/>
      <c r="AU35" s="80"/>
      <c r="AV35" s="80"/>
      <c r="AW35" s="86"/>
      <c r="AX35" s="86"/>
      <c r="AY35" s="80"/>
      <c r="AZ35" s="80"/>
      <c r="BA35" s="86"/>
      <c r="BB35" s="80"/>
      <c r="BC35" s="80"/>
      <c r="BD35" s="86"/>
      <c r="BE35" s="86"/>
      <c r="BF35" s="80"/>
      <c r="BG35" s="80"/>
      <c r="BH35" s="86"/>
      <c r="BI35" s="80"/>
      <c r="BJ35" s="80"/>
      <c r="BK35" s="86"/>
      <c r="BL35" s="86"/>
      <c r="BM35" s="80"/>
      <c r="BN35" s="102"/>
      <c r="BO35" s="86"/>
      <c r="BP35" s="80"/>
      <c r="BQ35" s="80"/>
      <c r="BR35" s="86"/>
      <c r="BS35" s="86"/>
      <c r="BT35" s="80"/>
      <c r="BU35" s="102"/>
      <c r="BV35" s="86"/>
      <c r="BW35" s="80"/>
      <c r="BX35" s="80"/>
      <c r="BY35" s="86"/>
      <c r="BZ35" s="86"/>
      <c r="CA35" s="80"/>
      <c r="CB35" s="80"/>
      <c r="CC35" s="86"/>
      <c r="CD35" s="80"/>
      <c r="CE35" s="80"/>
      <c r="CF35" s="86"/>
      <c r="CG35" s="86"/>
      <c r="CH35" s="80"/>
      <c r="CI35" s="104"/>
      <c r="CJ35" s="70" t="s">
        <v>276</v>
      </c>
    </row>
    <row r="36" spans="1:88" s="26" customFormat="1" ht="66">
      <c r="A36" s="38" t="s">
        <v>110</v>
      </c>
      <c r="B36" s="12" t="s">
        <v>166</v>
      </c>
      <c r="C36" s="50" t="s">
        <v>167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5">
        <v>0.25</v>
      </c>
      <c r="L36" s="79">
        <v>0</v>
      </c>
      <c r="M36" s="79">
        <v>0</v>
      </c>
      <c r="N36" s="79">
        <v>0</v>
      </c>
      <c r="O36" s="82">
        <v>0</v>
      </c>
      <c r="P36" s="79">
        <v>0</v>
      </c>
      <c r="Q36" s="80">
        <v>1</v>
      </c>
      <c r="R36" s="103"/>
      <c r="S36" s="80"/>
      <c r="T36" s="80"/>
      <c r="U36" s="86"/>
      <c r="V36" s="86"/>
      <c r="W36" s="80"/>
      <c r="X36" s="80"/>
      <c r="Y36" s="86"/>
      <c r="Z36" s="80"/>
      <c r="AA36" s="80"/>
      <c r="AB36" s="86"/>
      <c r="AC36" s="86"/>
      <c r="AD36" s="80"/>
      <c r="AE36" s="80"/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5">
        <v>0.25</v>
      </c>
      <c r="AN36" s="79">
        <v>0</v>
      </c>
      <c r="AO36" s="79">
        <v>0</v>
      </c>
      <c r="AP36" s="79">
        <v>0</v>
      </c>
      <c r="AQ36" s="82">
        <v>0</v>
      </c>
      <c r="AR36" s="79">
        <v>0</v>
      </c>
      <c r="AS36" s="80">
        <v>1</v>
      </c>
      <c r="AT36" s="86"/>
      <c r="AU36" s="80"/>
      <c r="AV36" s="80"/>
      <c r="AW36" s="86"/>
      <c r="AX36" s="86"/>
      <c r="AY36" s="80"/>
      <c r="AZ36" s="80"/>
      <c r="BA36" s="86"/>
      <c r="BB36" s="80"/>
      <c r="BC36" s="80"/>
      <c r="BD36" s="86"/>
      <c r="BE36" s="86"/>
      <c r="BF36" s="80"/>
      <c r="BG36" s="80"/>
      <c r="BH36" s="86"/>
      <c r="BI36" s="80"/>
      <c r="BJ36" s="80"/>
      <c r="BK36" s="86"/>
      <c r="BL36" s="86"/>
      <c r="BM36" s="80"/>
      <c r="BN36" s="102"/>
      <c r="BO36" s="86"/>
      <c r="BP36" s="80"/>
      <c r="BQ36" s="80"/>
      <c r="BR36" s="86"/>
      <c r="BS36" s="86"/>
      <c r="BT36" s="80"/>
      <c r="BU36" s="102"/>
      <c r="BV36" s="86"/>
      <c r="BW36" s="80"/>
      <c r="BX36" s="80"/>
      <c r="BY36" s="86"/>
      <c r="BZ36" s="86"/>
      <c r="CA36" s="80"/>
      <c r="CB36" s="80"/>
      <c r="CC36" s="86"/>
      <c r="CD36" s="80"/>
      <c r="CE36" s="80"/>
      <c r="CF36" s="86"/>
      <c r="CG36" s="86"/>
      <c r="CH36" s="80"/>
      <c r="CI36" s="104"/>
      <c r="CJ36" s="70" t="s">
        <v>276</v>
      </c>
    </row>
    <row r="37" spans="1:88" s="26" customFormat="1" ht="66">
      <c r="A37" s="38" t="s">
        <v>110</v>
      </c>
      <c r="B37" s="12" t="s">
        <v>279</v>
      </c>
      <c r="C37" s="50" t="s">
        <v>168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5">
        <v>0</v>
      </c>
      <c r="L37" s="79">
        <v>0</v>
      </c>
      <c r="M37" s="79">
        <v>0</v>
      </c>
      <c r="N37" s="79">
        <v>0</v>
      </c>
      <c r="O37" s="82">
        <v>0</v>
      </c>
      <c r="P37" s="79">
        <v>0</v>
      </c>
      <c r="Q37" s="80">
        <v>1</v>
      </c>
      <c r="R37" s="103"/>
      <c r="S37" s="80"/>
      <c r="T37" s="80"/>
      <c r="U37" s="86"/>
      <c r="V37" s="86"/>
      <c r="W37" s="80"/>
      <c r="X37" s="80"/>
      <c r="Y37" s="86"/>
      <c r="Z37" s="80"/>
      <c r="AA37" s="80"/>
      <c r="AB37" s="86"/>
      <c r="AC37" s="86"/>
      <c r="AD37" s="80"/>
      <c r="AE37" s="80"/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5">
        <v>0</v>
      </c>
      <c r="AN37" s="79">
        <v>0</v>
      </c>
      <c r="AO37" s="79">
        <v>0</v>
      </c>
      <c r="AP37" s="79">
        <v>0</v>
      </c>
      <c r="AQ37" s="82">
        <v>0</v>
      </c>
      <c r="AR37" s="79">
        <v>0</v>
      </c>
      <c r="AS37" s="80">
        <v>1</v>
      </c>
      <c r="AT37" s="86"/>
      <c r="AU37" s="80"/>
      <c r="AV37" s="80"/>
      <c r="AW37" s="86"/>
      <c r="AX37" s="86"/>
      <c r="AY37" s="80"/>
      <c r="AZ37" s="80"/>
      <c r="BA37" s="86"/>
      <c r="BB37" s="80"/>
      <c r="BC37" s="80"/>
      <c r="BD37" s="86"/>
      <c r="BE37" s="86"/>
      <c r="BF37" s="80"/>
      <c r="BG37" s="80"/>
      <c r="BH37" s="86"/>
      <c r="BI37" s="80"/>
      <c r="BJ37" s="80"/>
      <c r="BK37" s="86"/>
      <c r="BL37" s="86"/>
      <c r="BM37" s="80"/>
      <c r="BN37" s="102"/>
      <c r="BO37" s="86"/>
      <c r="BP37" s="80"/>
      <c r="BQ37" s="80"/>
      <c r="BR37" s="86"/>
      <c r="BS37" s="86"/>
      <c r="BT37" s="80"/>
      <c r="BU37" s="102"/>
      <c r="BV37" s="86"/>
      <c r="BW37" s="80"/>
      <c r="BX37" s="80"/>
      <c r="BY37" s="86"/>
      <c r="BZ37" s="86"/>
      <c r="CA37" s="80"/>
      <c r="CB37" s="80"/>
      <c r="CC37" s="86"/>
      <c r="CD37" s="80"/>
      <c r="CE37" s="80"/>
      <c r="CF37" s="86"/>
      <c r="CG37" s="86"/>
      <c r="CH37" s="80"/>
      <c r="CI37" s="104"/>
      <c r="CJ37" s="70" t="s">
        <v>276</v>
      </c>
    </row>
    <row r="38" spans="1:88" s="26" customFormat="1" ht="66">
      <c r="A38" s="38" t="s">
        <v>110</v>
      </c>
      <c r="B38" s="12" t="s">
        <v>169</v>
      </c>
      <c r="C38" s="50" t="s">
        <v>170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86">
        <v>0.36</v>
      </c>
      <c r="L38" s="79">
        <v>0</v>
      </c>
      <c r="M38" s="79">
        <v>0</v>
      </c>
      <c r="N38" s="79">
        <v>0</v>
      </c>
      <c r="O38" s="82">
        <v>0</v>
      </c>
      <c r="P38" s="79">
        <v>0</v>
      </c>
      <c r="Q38" s="80">
        <v>1</v>
      </c>
      <c r="R38" s="103"/>
      <c r="S38" s="80"/>
      <c r="T38" s="80"/>
      <c r="U38" s="86"/>
      <c r="V38" s="86"/>
      <c r="W38" s="80"/>
      <c r="X38" s="80"/>
      <c r="Y38" s="86"/>
      <c r="Z38" s="80"/>
      <c r="AA38" s="80"/>
      <c r="AB38" s="86"/>
      <c r="AC38" s="86"/>
      <c r="AD38" s="80"/>
      <c r="AE38" s="80"/>
      <c r="AF38" s="78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86">
        <v>0.36</v>
      </c>
      <c r="AN38" s="79">
        <v>0</v>
      </c>
      <c r="AO38" s="79">
        <v>0</v>
      </c>
      <c r="AP38" s="79">
        <v>0</v>
      </c>
      <c r="AQ38" s="82">
        <v>0</v>
      </c>
      <c r="AR38" s="79">
        <v>0</v>
      </c>
      <c r="AS38" s="80">
        <v>1</v>
      </c>
      <c r="AT38" s="86"/>
      <c r="AU38" s="80"/>
      <c r="AV38" s="80"/>
      <c r="AW38" s="86"/>
      <c r="AX38" s="86"/>
      <c r="AY38" s="80"/>
      <c r="AZ38" s="80"/>
      <c r="BA38" s="86"/>
      <c r="BB38" s="80"/>
      <c r="BC38" s="80"/>
      <c r="BD38" s="86"/>
      <c r="BE38" s="86"/>
      <c r="BF38" s="80"/>
      <c r="BG38" s="80"/>
      <c r="BH38" s="86"/>
      <c r="BI38" s="80"/>
      <c r="BJ38" s="80"/>
      <c r="BK38" s="86"/>
      <c r="BL38" s="86"/>
      <c r="BM38" s="80"/>
      <c r="BN38" s="102"/>
      <c r="BO38" s="86"/>
      <c r="BP38" s="80"/>
      <c r="BQ38" s="80"/>
      <c r="BR38" s="86"/>
      <c r="BS38" s="86"/>
      <c r="BT38" s="80"/>
      <c r="BU38" s="102"/>
      <c r="BV38" s="86"/>
      <c r="BW38" s="80"/>
      <c r="BX38" s="80"/>
      <c r="BY38" s="86"/>
      <c r="BZ38" s="86"/>
      <c r="CA38" s="80"/>
      <c r="CB38" s="80"/>
      <c r="CC38" s="86"/>
      <c r="CD38" s="80"/>
      <c r="CE38" s="80"/>
      <c r="CF38" s="86"/>
      <c r="CG38" s="86"/>
      <c r="CH38" s="80"/>
      <c r="CI38" s="104"/>
      <c r="CJ38" s="70" t="s">
        <v>276</v>
      </c>
    </row>
    <row r="39" spans="1:88" s="26" customFormat="1" ht="66">
      <c r="A39" s="38" t="s">
        <v>110</v>
      </c>
      <c r="B39" s="12" t="s">
        <v>171</v>
      </c>
      <c r="C39" s="50" t="s">
        <v>172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80">
        <v>0.8</v>
      </c>
      <c r="L39" s="79">
        <v>0</v>
      </c>
      <c r="M39" s="79">
        <v>0</v>
      </c>
      <c r="N39" s="79">
        <v>0</v>
      </c>
      <c r="O39" s="82">
        <v>0</v>
      </c>
      <c r="P39" s="79">
        <v>0</v>
      </c>
      <c r="Q39" s="80">
        <v>1</v>
      </c>
      <c r="R39" s="103"/>
      <c r="S39" s="80"/>
      <c r="T39" s="80"/>
      <c r="U39" s="86"/>
      <c r="V39" s="86"/>
      <c r="W39" s="80"/>
      <c r="X39" s="80"/>
      <c r="Y39" s="86"/>
      <c r="Z39" s="80"/>
      <c r="AA39" s="80"/>
      <c r="AB39" s="86"/>
      <c r="AC39" s="86"/>
      <c r="AD39" s="80"/>
      <c r="AE39" s="80"/>
      <c r="AF39" s="78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80">
        <v>0.8</v>
      </c>
      <c r="AN39" s="79">
        <v>0</v>
      </c>
      <c r="AO39" s="79">
        <v>0</v>
      </c>
      <c r="AP39" s="79">
        <v>0</v>
      </c>
      <c r="AQ39" s="82">
        <v>0</v>
      </c>
      <c r="AR39" s="79">
        <v>0</v>
      </c>
      <c r="AS39" s="80">
        <v>1</v>
      </c>
      <c r="AT39" s="86"/>
      <c r="AU39" s="80"/>
      <c r="AV39" s="80"/>
      <c r="AW39" s="86"/>
      <c r="AX39" s="86"/>
      <c r="AY39" s="80"/>
      <c r="AZ39" s="80"/>
      <c r="BA39" s="86"/>
      <c r="BB39" s="80"/>
      <c r="BC39" s="80"/>
      <c r="BD39" s="86"/>
      <c r="BE39" s="86"/>
      <c r="BF39" s="80"/>
      <c r="BG39" s="80"/>
      <c r="BH39" s="86"/>
      <c r="BI39" s="80"/>
      <c r="BJ39" s="80"/>
      <c r="BK39" s="86"/>
      <c r="BL39" s="86"/>
      <c r="BM39" s="80"/>
      <c r="BN39" s="102"/>
      <c r="BO39" s="86"/>
      <c r="BP39" s="80"/>
      <c r="BQ39" s="80"/>
      <c r="BR39" s="86"/>
      <c r="BS39" s="86"/>
      <c r="BT39" s="80"/>
      <c r="BU39" s="102"/>
      <c r="BV39" s="86"/>
      <c r="BW39" s="80"/>
      <c r="BX39" s="80"/>
      <c r="BY39" s="86"/>
      <c r="BZ39" s="86"/>
      <c r="CA39" s="80"/>
      <c r="CB39" s="80"/>
      <c r="CC39" s="86"/>
      <c r="CD39" s="80"/>
      <c r="CE39" s="80"/>
      <c r="CF39" s="86"/>
      <c r="CG39" s="86"/>
      <c r="CH39" s="80"/>
      <c r="CI39" s="104"/>
      <c r="CJ39" s="70" t="s">
        <v>276</v>
      </c>
    </row>
    <row r="40" spans="1:88" s="26" customFormat="1" ht="66">
      <c r="A40" s="38" t="s">
        <v>110</v>
      </c>
      <c r="B40" s="12" t="s">
        <v>280</v>
      </c>
      <c r="C40" s="50" t="s">
        <v>173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85">
        <v>0</v>
      </c>
      <c r="L40" s="79">
        <v>0</v>
      </c>
      <c r="M40" s="79">
        <v>0</v>
      </c>
      <c r="N40" s="79">
        <v>0</v>
      </c>
      <c r="O40" s="82">
        <v>0</v>
      </c>
      <c r="P40" s="79">
        <v>0</v>
      </c>
      <c r="Q40" s="80">
        <v>0</v>
      </c>
      <c r="R40" s="103"/>
      <c r="S40" s="80"/>
      <c r="T40" s="80"/>
      <c r="U40" s="86"/>
      <c r="V40" s="86"/>
      <c r="W40" s="80"/>
      <c r="X40" s="80"/>
      <c r="Y40" s="86"/>
      <c r="Z40" s="80"/>
      <c r="AA40" s="80"/>
      <c r="AB40" s="86"/>
      <c r="AC40" s="86"/>
      <c r="AD40" s="80"/>
      <c r="AE40" s="80"/>
      <c r="AF40" s="78"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85">
        <v>0</v>
      </c>
      <c r="AN40" s="79">
        <v>0</v>
      </c>
      <c r="AO40" s="79">
        <v>0</v>
      </c>
      <c r="AP40" s="79">
        <v>0</v>
      </c>
      <c r="AQ40" s="82">
        <v>0</v>
      </c>
      <c r="AR40" s="79">
        <v>0</v>
      </c>
      <c r="AS40" s="80">
        <v>0</v>
      </c>
      <c r="AT40" s="86"/>
      <c r="AU40" s="80"/>
      <c r="AV40" s="80"/>
      <c r="AW40" s="86"/>
      <c r="AX40" s="86"/>
      <c r="AY40" s="80"/>
      <c r="AZ40" s="102"/>
      <c r="BA40" s="86"/>
      <c r="BB40" s="80"/>
      <c r="BC40" s="80"/>
      <c r="BD40" s="86"/>
      <c r="BE40" s="86"/>
      <c r="BF40" s="80"/>
      <c r="BG40" s="102"/>
      <c r="BH40" s="86"/>
      <c r="BI40" s="80"/>
      <c r="BJ40" s="80"/>
      <c r="BK40" s="86"/>
      <c r="BL40" s="86"/>
      <c r="BM40" s="80"/>
      <c r="BN40" s="102"/>
      <c r="BO40" s="86"/>
      <c r="BP40" s="80"/>
      <c r="BQ40" s="80"/>
      <c r="BR40" s="86"/>
      <c r="BS40" s="86"/>
      <c r="BT40" s="80"/>
      <c r="BU40" s="102"/>
      <c r="BV40" s="86"/>
      <c r="BW40" s="80"/>
      <c r="BX40" s="80"/>
      <c r="BY40" s="86"/>
      <c r="BZ40" s="86"/>
      <c r="CA40" s="80"/>
      <c r="CB40" s="80"/>
      <c r="CC40" s="86"/>
      <c r="CD40" s="80"/>
      <c r="CE40" s="80"/>
      <c r="CF40" s="86"/>
      <c r="CG40" s="86"/>
      <c r="CH40" s="80"/>
      <c r="CI40" s="104"/>
      <c r="CJ40" s="70" t="s">
        <v>276</v>
      </c>
    </row>
    <row r="41" spans="1:88" s="17" customFormat="1" ht="82.5">
      <c r="A41" s="38" t="s">
        <v>110</v>
      </c>
      <c r="B41" s="12" t="s">
        <v>282</v>
      </c>
      <c r="C41" s="50" t="s">
        <v>174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80">
        <v>0.8</v>
      </c>
      <c r="L41" s="79">
        <v>0</v>
      </c>
      <c r="M41" s="79">
        <v>0</v>
      </c>
      <c r="N41" s="79">
        <v>0</v>
      </c>
      <c r="O41" s="82">
        <v>0</v>
      </c>
      <c r="P41" s="79">
        <v>0</v>
      </c>
      <c r="Q41" s="80">
        <v>1</v>
      </c>
      <c r="R41" s="103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78"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80">
        <v>0.8</v>
      </c>
      <c r="AN41" s="79">
        <v>0</v>
      </c>
      <c r="AO41" s="79">
        <v>0</v>
      </c>
      <c r="AP41" s="79">
        <v>0</v>
      </c>
      <c r="AQ41" s="82">
        <v>0</v>
      </c>
      <c r="AR41" s="79">
        <v>0</v>
      </c>
      <c r="AS41" s="80">
        <v>1</v>
      </c>
      <c r="AT41" s="86"/>
      <c r="AU41" s="102"/>
      <c r="AV41" s="102"/>
      <c r="AW41" s="86"/>
      <c r="AX41" s="86"/>
      <c r="AY41" s="102"/>
      <c r="AZ41" s="102"/>
      <c r="BA41" s="86"/>
      <c r="BB41" s="102"/>
      <c r="BC41" s="102"/>
      <c r="BD41" s="86"/>
      <c r="BE41" s="86"/>
      <c r="BF41" s="102"/>
      <c r="BG41" s="102"/>
      <c r="BH41" s="86"/>
      <c r="BI41" s="102"/>
      <c r="BJ41" s="102"/>
      <c r="BK41" s="86"/>
      <c r="BL41" s="86"/>
      <c r="BM41" s="102"/>
      <c r="BN41" s="102"/>
      <c r="BO41" s="86"/>
      <c r="BP41" s="102"/>
      <c r="BQ41" s="102"/>
      <c r="BR41" s="86"/>
      <c r="BS41" s="86"/>
      <c r="BT41" s="102"/>
      <c r="BU41" s="102"/>
      <c r="BV41" s="86"/>
      <c r="BW41" s="102"/>
      <c r="BX41" s="102"/>
      <c r="BY41" s="86"/>
      <c r="BZ41" s="86"/>
      <c r="CA41" s="102"/>
      <c r="CB41" s="102"/>
      <c r="CC41" s="86"/>
      <c r="CD41" s="102"/>
      <c r="CE41" s="102"/>
      <c r="CF41" s="86"/>
      <c r="CG41" s="86"/>
      <c r="CH41" s="102"/>
      <c r="CI41" s="105"/>
      <c r="CJ41" s="70" t="s">
        <v>276</v>
      </c>
    </row>
    <row r="42" spans="1:88" s="26" customFormat="1" ht="66">
      <c r="A42" s="38" t="s">
        <v>110</v>
      </c>
      <c r="B42" s="12" t="s">
        <v>175</v>
      </c>
      <c r="C42" s="50" t="s">
        <v>176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85">
        <v>0</v>
      </c>
      <c r="L42" s="79">
        <v>0</v>
      </c>
      <c r="M42" s="79">
        <v>0</v>
      </c>
      <c r="N42" s="79">
        <v>0</v>
      </c>
      <c r="O42" s="82">
        <v>0</v>
      </c>
      <c r="P42" s="79">
        <v>0</v>
      </c>
      <c r="Q42" s="80">
        <v>1</v>
      </c>
      <c r="R42" s="103"/>
      <c r="S42" s="80"/>
      <c r="T42" s="80"/>
      <c r="U42" s="86"/>
      <c r="V42" s="86"/>
      <c r="W42" s="80"/>
      <c r="X42" s="80"/>
      <c r="Y42" s="86"/>
      <c r="Z42" s="80"/>
      <c r="AA42" s="80"/>
      <c r="AB42" s="86"/>
      <c r="AC42" s="86"/>
      <c r="AD42" s="80"/>
      <c r="AE42" s="80"/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85">
        <v>0</v>
      </c>
      <c r="AN42" s="79">
        <v>0</v>
      </c>
      <c r="AO42" s="79">
        <v>0</v>
      </c>
      <c r="AP42" s="79">
        <v>0</v>
      </c>
      <c r="AQ42" s="82">
        <v>0</v>
      </c>
      <c r="AR42" s="79">
        <v>0</v>
      </c>
      <c r="AS42" s="80">
        <v>1</v>
      </c>
      <c r="AT42" s="86"/>
      <c r="AU42" s="80"/>
      <c r="AV42" s="80"/>
      <c r="AW42" s="86"/>
      <c r="AX42" s="86"/>
      <c r="AY42" s="80"/>
      <c r="AZ42" s="80"/>
      <c r="BA42" s="86"/>
      <c r="BB42" s="80"/>
      <c r="BC42" s="80"/>
      <c r="BD42" s="86"/>
      <c r="BE42" s="86"/>
      <c r="BF42" s="80"/>
      <c r="BG42" s="80"/>
      <c r="BH42" s="86"/>
      <c r="BI42" s="80"/>
      <c r="BJ42" s="80"/>
      <c r="BK42" s="86"/>
      <c r="BL42" s="86"/>
      <c r="BM42" s="80"/>
      <c r="BN42" s="80"/>
      <c r="BO42" s="86"/>
      <c r="BP42" s="80"/>
      <c r="BQ42" s="80"/>
      <c r="BR42" s="86"/>
      <c r="BS42" s="86"/>
      <c r="BT42" s="80"/>
      <c r="BU42" s="80"/>
      <c r="BV42" s="86"/>
      <c r="BW42" s="80"/>
      <c r="BX42" s="80"/>
      <c r="BY42" s="86"/>
      <c r="BZ42" s="86"/>
      <c r="CA42" s="80"/>
      <c r="CB42" s="80"/>
      <c r="CC42" s="86"/>
      <c r="CD42" s="80"/>
      <c r="CE42" s="80"/>
      <c r="CF42" s="86"/>
      <c r="CG42" s="86"/>
      <c r="CH42" s="80"/>
      <c r="CI42" s="104"/>
      <c r="CJ42" s="72" t="s">
        <v>277</v>
      </c>
    </row>
    <row r="43" spans="1:88" s="17" customFormat="1" ht="82.5">
      <c r="A43" s="38" t="s">
        <v>110</v>
      </c>
      <c r="B43" s="12" t="s">
        <v>177</v>
      </c>
      <c r="C43" s="50" t="s">
        <v>178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85">
        <v>0</v>
      </c>
      <c r="L43" s="79">
        <v>0</v>
      </c>
      <c r="M43" s="79">
        <v>0</v>
      </c>
      <c r="N43" s="79">
        <v>0</v>
      </c>
      <c r="O43" s="82">
        <v>0</v>
      </c>
      <c r="P43" s="79">
        <v>0</v>
      </c>
      <c r="Q43" s="108">
        <v>0</v>
      </c>
      <c r="R43" s="103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78"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85">
        <v>0</v>
      </c>
      <c r="AN43" s="79">
        <v>0</v>
      </c>
      <c r="AO43" s="79">
        <v>0</v>
      </c>
      <c r="AP43" s="79">
        <v>0</v>
      </c>
      <c r="AQ43" s="82">
        <v>0</v>
      </c>
      <c r="AR43" s="79">
        <v>0</v>
      </c>
      <c r="AS43" s="108">
        <v>0</v>
      </c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109"/>
      <c r="CJ43" s="72" t="s">
        <v>277</v>
      </c>
    </row>
    <row r="44" spans="1:88" s="17" customFormat="1" ht="66">
      <c r="A44" s="38" t="s">
        <v>110</v>
      </c>
      <c r="B44" s="12" t="s">
        <v>179</v>
      </c>
      <c r="C44" s="50" t="s">
        <v>180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85">
        <v>0</v>
      </c>
      <c r="L44" s="79">
        <v>0</v>
      </c>
      <c r="M44" s="79">
        <v>0</v>
      </c>
      <c r="N44" s="79">
        <v>0</v>
      </c>
      <c r="O44" s="82">
        <v>0</v>
      </c>
      <c r="P44" s="79">
        <v>0</v>
      </c>
      <c r="Q44" s="108">
        <v>0</v>
      </c>
      <c r="R44" s="103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85">
        <v>0</v>
      </c>
      <c r="AN44" s="79">
        <v>0</v>
      </c>
      <c r="AO44" s="79">
        <v>0</v>
      </c>
      <c r="AP44" s="79">
        <v>0</v>
      </c>
      <c r="AQ44" s="82">
        <v>0</v>
      </c>
      <c r="AR44" s="79">
        <v>0</v>
      </c>
      <c r="AS44" s="108">
        <v>0</v>
      </c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109"/>
      <c r="CJ44" s="72" t="s">
        <v>277</v>
      </c>
    </row>
    <row r="45" spans="1:88" s="26" customFormat="1" ht="49.5">
      <c r="A45" s="38" t="s">
        <v>110</v>
      </c>
      <c r="B45" s="12" t="s">
        <v>181</v>
      </c>
      <c r="C45" s="50" t="s">
        <v>182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85">
        <v>0</v>
      </c>
      <c r="L45" s="79">
        <v>0</v>
      </c>
      <c r="M45" s="79">
        <v>0</v>
      </c>
      <c r="N45" s="79">
        <v>0</v>
      </c>
      <c r="O45" s="82">
        <v>0</v>
      </c>
      <c r="P45" s="79">
        <v>0</v>
      </c>
      <c r="Q45" s="80">
        <v>0</v>
      </c>
      <c r="R45" s="103"/>
      <c r="S45" s="80"/>
      <c r="T45" s="80"/>
      <c r="U45" s="86"/>
      <c r="V45" s="86"/>
      <c r="W45" s="80"/>
      <c r="X45" s="80"/>
      <c r="Y45" s="86"/>
      <c r="Z45" s="80"/>
      <c r="AA45" s="80"/>
      <c r="AB45" s="86"/>
      <c r="AC45" s="86"/>
      <c r="AD45" s="80"/>
      <c r="AE45" s="80"/>
      <c r="AF45" s="78"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85">
        <v>0</v>
      </c>
      <c r="AN45" s="79">
        <v>0</v>
      </c>
      <c r="AO45" s="79">
        <v>0</v>
      </c>
      <c r="AP45" s="79">
        <v>0</v>
      </c>
      <c r="AQ45" s="82">
        <v>0</v>
      </c>
      <c r="AR45" s="79">
        <v>0</v>
      </c>
      <c r="AS45" s="80">
        <v>0</v>
      </c>
      <c r="AT45" s="86"/>
      <c r="AU45" s="80"/>
      <c r="AV45" s="80"/>
      <c r="AW45" s="86"/>
      <c r="AX45" s="86"/>
      <c r="AY45" s="80"/>
      <c r="AZ45" s="80"/>
      <c r="BA45" s="86"/>
      <c r="BB45" s="80"/>
      <c r="BC45" s="80"/>
      <c r="BD45" s="86"/>
      <c r="BE45" s="86"/>
      <c r="BF45" s="80"/>
      <c r="BG45" s="80"/>
      <c r="BH45" s="86"/>
      <c r="BI45" s="80"/>
      <c r="BJ45" s="80"/>
      <c r="BK45" s="86"/>
      <c r="BL45" s="86"/>
      <c r="BM45" s="80"/>
      <c r="BN45" s="80"/>
      <c r="BO45" s="86"/>
      <c r="BP45" s="80"/>
      <c r="BQ45" s="80"/>
      <c r="BR45" s="86"/>
      <c r="BS45" s="86"/>
      <c r="BT45" s="80"/>
      <c r="BU45" s="80"/>
      <c r="BV45" s="86"/>
      <c r="BW45" s="80"/>
      <c r="BX45" s="80"/>
      <c r="BY45" s="86"/>
      <c r="BZ45" s="86"/>
      <c r="CA45" s="80"/>
      <c r="CB45" s="80"/>
      <c r="CC45" s="86"/>
      <c r="CD45" s="80"/>
      <c r="CE45" s="80"/>
      <c r="CF45" s="86"/>
      <c r="CG45" s="86"/>
      <c r="CH45" s="80"/>
      <c r="CI45" s="104"/>
      <c r="CJ45" s="72" t="s">
        <v>277</v>
      </c>
    </row>
    <row r="46" spans="1:88" s="26" customFormat="1" ht="66">
      <c r="A46" s="38" t="s">
        <v>110</v>
      </c>
      <c r="B46" s="12" t="s">
        <v>183</v>
      </c>
      <c r="C46" s="50" t="s">
        <v>184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85">
        <v>0</v>
      </c>
      <c r="L46" s="79">
        <v>0</v>
      </c>
      <c r="M46" s="79">
        <v>0</v>
      </c>
      <c r="N46" s="79">
        <v>0</v>
      </c>
      <c r="O46" s="82">
        <v>0</v>
      </c>
      <c r="P46" s="79">
        <v>0</v>
      </c>
      <c r="Q46" s="80">
        <v>0</v>
      </c>
      <c r="R46" s="103"/>
      <c r="S46" s="80"/>
      <c r="T46" s="80"/>
      <c r="U46" s="86"/>
      <c r="V46" s="86"/>
      <c r="W46" s="80"/>
      <c r="X46" s="80"/>
      <c r="Y46" s="86"/>
      <c r="Z46" s="80"/>
      <c r="AA46" s="80"/>
      <c r="AB46" s="86"/>
      <c r="AC46" s="86"/>
      <c r="AD46" s="80"/>
      <c r="AE46" s="80"/>
      <c r="AF46" s="78"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85">
        <v>0</v>
      </c>
      <c r="AN46" s="79">
        <v>0</v>
      </c>
      <c r="AO46" s="79">
        <v>0</v>
      </c>
      <c r="AP46" s="79">
        <v>0</v>
      </c>
      <c r="AQ46" s="82">
        <v>0</v>
      </c>
      <c r="AR46" s="79">
        <v>0</v>
      </c>
      <c r="AS46" s="80">
        <v>0</v>
      </c>
      <c r="AT46" s="86"/>
      <c r="AU46" s="80"/>
      <c r="AV46" s="80"/>
      <c r="AW46" s="86"/>
      <c r="AX46" s="86"/>
      <c r="AY46" s="80"/>
      <c r="AZ46" s="80"/>
      <c r="BA46" s="86"/>
      <c r="BB46" s="80"/>
      <c r="BC46" s="80"/>
      <c r="BD46" s="86"/>
      <c r="BE46" s="86"/>
      <c r="BF46" s="80"/>
      <c r="BG46" s="80"/>
      <c r="BH46" s="86"/>
      <c r="BI46" s="80"/>
      <c r="BJ46" s="80"/>
      <c r="BK46" s="86"/>
      <c r="BL46" s="86"/>
      <c r="BM46" s="80"/>
      <c r="BN46" s="80"/>
      <c r="BO46" s="86"/>
      <c r="BP46" s="80"/>
      <c r="BQ46" s="80"/>
      <c r="BR46" s="86"/>
      <c r="BS46" s="86"/>
      <c r="BT46" s="80"/>
      <c r="BU46" s="80"/>
      <c r="BV46" s="86"/>
      <c r="BW46" s="80"/>
      <c r="BX46" s="80"/>
      <c r="BY46" s="86"/>
      <c r="BZ46" s="86"/>
      <c r="CA46" s="80"/>
      <c r="CB46" s="80"/>
      <c r="CC46" s="86"/>
      <c r="CD46" s="80"/>
      <c r="CE46" s="80"/>
      <c r="CF46" s="86"/>
      <c r="CG46" s="86"/>
      <c r="CH46" s="80"/>
      <c r="CI46" s="104"/>
      <c r="CJ46" s="72" t="s">
        <v>277</v>
      </c>
    </row>
    <row r="47" spans="1:88" s="26" customFormat="1" ht="82.5">
      <c r="A47" s="37" t="s">
        <v>185</v>
      </c>
      <c r="B47" s="51" t="s">
        <v>142</v>
      </c>
      <c r="C47" s="52" t="s">
        <v>111</v>
      </c>
      <c r="D47" s="76">
        <f aca="true" t="shared" si="19" ref="D47:J47">D48</f>
        <v>0</v>
      </c>
      <c r="E47" s="76">
        <f t="shared" si="19"/>
        <v>0</v>
      </c>
      <c r="F47" s="76">
        <f t="shared" si="19"/>
        <v>0</v>
      </c>
      <c r="G47" s="76">
        <f t="shared" si="19"/>
        <v>0</v>
      </c>
      <c r="H47" s="76">
        <f t="shared" si="19"/>
        <v>0</v>
      </c>
      <c r="I47" s="76">
        <f t="shared" si="19"/>
        <v>0</v>
      </c>
      <c r="J47" s="76">
        <f t="shared" si="19"/>
        <v>0</v>
      </c>
      <c r="K47" s="76">
        <f aca="true" t="shared" si="20" ref="K47:Q47">K48</f>
        <v>0</v>
      </c>
      <c r="L47" s="76">
        <f t="shared" si="20"/>
        <v>0</v>
      </c>
      <c r="M47" s="76">
        <f t="shared" si="20"/>
        <v>0</v>
      </c>
      <c r="N47" s="76">
        <f t="shared" si="20"/>
        <v>0</v>
      </c>
      <c r="O47" s="76">
        <f t="shared" si="20"/>
        <v>0</v>
      </c>
      <c r="P47" s="76">
        <f t="shared" si="20"/>
        <v>0</v>
      </c>
      <c r="Q47" s="87">
        <f t="shared" si="20"/>
        <v>0</v>
      </c>
      <c r="R47" s="103"/>
      <c r="S47" s="80"/>
      <c r="T47" s="80"/>
      <c r="U47" s="86"/>
      <c r="V47" s="86"/>
      <c r="W47" s="80"/>
      <c r="X47" s="80"/>
      <c r="Y47" s="86"/>
      <c r="Z47" s="80"/>
      <c r="AA47" s="80"/>
      <c r="AB47" s="86"/>
      <c r="AC47" s="86"/>
      <c r="AD47" s="80"/>
      <c r="AE47" s="80"/>
      <c r="AF47" s="76">
        <f aca="true" t="shared" si="21" ref="AF47:AL47">AF48</f>
        <v>0</v>
      </c>
      <c r="AG47" s="76">
        <f t="shared" si="21"/>
        <v>0</v>
      </c>
      <c r="AH47" s="76">
        <f t="shared" si="21"/>
        <v>0</v>
      </c>
      <c r="AI47" s="76">
        <f t="shared" si="21"/>
        <v>0</v>
      </c>
      <c r="AJ47" s="76">
        <f t="shared" si="21"/>
        <v>0</v>
      </c>
      <c r="AK47" s="76">
        <f t="shared" si="21"/>
        <v>0</v>
      </c>
      <c r="AL47" s="76">
        <f t="shared" si="21"/>
        <v>0</v>
      </c>
      <c r="AM47" s="76">
        <f aca="true" t="shared" si="22" ref="AM47:AS47">AM48</f>
        <v>0</v>
      </c>
      <c r="AN47" s="76">
        <f t="shared" si="22"/>
        <v>0</v>
      </c>
      <c r="AO47" s="76">
        <f t="shared" si="22"/>
        <v>0</v>
      </c>
      <c r="AP47" s="76">
        <f t="shared" si="22"/>
        <v>0</v>
      </c>
      <c r="AQ47" s="76">
        <f t="shared" si="22"/>
        <v>0</v>
      </c>
      <c r="AR47" s="76">
        <f t="shared" si="22"/>
        <v>0</v>
      </c>
      <c r="AS47" s="87">
        <f t="shared" si="22"/>
        <v>0</v>
      </c>
      <c r="AT47" s="86"/>
      <c r="AU47" s="80"/>
      <c r="AV47" s="80"/>
      <c r="AW47" s="86"/>
      <c r="AX47" s="86"/>
      <c r="AY47" s="80"/>
      <c r="AZ47" s="80"/>
      <c r="BA47" s="86"/>
      <c r="BB47" s="80"/>
      <c r="BC47" s="80"/>
      <c r="BD47" s="86"/>
      <c r="BE47" s="86"/>
      <c r="BF47" s="80"/>
      <c r="BG47" s="80"/>
      <c r="BH47" s="86"/>
      <c r="BI47" s="80"/>
      <c r="BJ47" s="80"/>
      <c r="BK47" s="86"/>
      <c r="BL47" s="86"/>
      <c r="BM47" s="80"/>
      <c r="BN47" s="80"/>
      <c r="BO47" s="86"/>
      <c r="BP47" s="80"/>
      <c r="BQ47" s="80"/>
      <c r="BR47" s="86"/>
      <c r="BS47" s="86"/>
      <c r="BT47" s="80"/>
      <c r="BU47" s="80"/>
      <c r="BV47" s="86"/>
      <c r="BW47" s="80"/>
      <c r="BX47" s="80"/>
      <c r="BY47" s="86"/>
      <c r="BZ47" s="86"/>
      <c r="CA47" s="80"/>
      <c r="CB47" s="80"/>
      <c r="CC47" s="86"/>
      <c r="CD47" s="80"/>
      <c r="CE47" s="80"/>
      <c r="CF47" s="86"/>
      <c r="CG47" s="86"/>
      <c r="CH47" s="80"/>
      <c r="CI47" s="104"/>
      <c r="CJ47" s="68" t="s">
        <v>111</v>
      </c>
    </row>
    <row r="48" spans="1:88" s="26" customFormat="1" ht="49.5">
      <c r="A48" s="38" t="s">
        <v>185</v>
      </c>
      <c r="B48" s="12" t="s">
        <v>186</v>
      </c>
      <c r="C48" s="53" t="s">
        <v>187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102">
        <v>0</v>
      </c>
      <c r="R48" s="103"/>
      <c r="S48" s="80"/>
      <c r="T48" s="80"/>
      <c r="U48" s="86"/>
      <c r="V48" s="86"/>
      <c r="W48" s="80"/>
      <c r="X48" s="80"/>
      <c r="Y48" s="86"/>
      <c r="Z48" s="80"/>
      <c r="AA48" s="80"/>
      <c r="AB48" s="86"/>
      <c r="AC48" s="86"/>
      <c r="AD48" s="80"/>
      <c r="AE48" s="80"/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79">
        <v>0</v>
      </c>
      <c r="AS48" s="102">
        <v>0</v>
      </c>
      <c r="AT48" s="86"/>
      <c r="AU48" s="80"/>
      <c r="AV48" s="80"/>
      <c r="AW48" s="86"/>
      <c r="AX48" s="86"/>
      <c r="AY48" s="80"/>
      <c r="AZ48" s="80"/>
      <c r="BA48" s="86"/>
      <c r="BB48" s="80"/>
      <c r="BC48" s="80"/>
      <c r="BD48" s="86"/>
      <c r="BE48" s="86"/>
      <c r="BF48" s="80"/>
      <c r="BG48" s="80"/>
      <c r="BH48" s="86"/>
      <c r="BI48" s="80"/>
      <c r="BJ48" s="80"/>
      <c r="BK48" s="86"/>
      <c r="BL48" s="86"/>
      <c r="BM48" s="80"/>
      <c r="BN48" s="80"/>
      <c r="BO48" s="86"/>
      <c r="BP48" s="80"/>
      <c r="BQ48" s="80"/>
      <c r="BR48" s="86"/>
      <c r="BS48" s="86"/>
      <c r="BT48" s="80"/>
      <c r="BU48" s="80"/>
      <c r="BV48" s="86"/>
      <c r="BW48" s="80"/>
      <c r="BX48" s="80"/>
      <c r="BY48" s="86"/>
      <c r="BZ48" s="86"/>
      <c r="CA48" s="80"/>
      <c r="CB48" s="80"/>
      <c r="CC48" s="86"/>
      <c r="CD48" s="80"/>
      <c r="CE48" s="80"/>
      <c r="CF48" s="86"/>
      <c r="CG48" s="86"/>
      <c r="CH48" s="80"/>
      <c r="CI48" s="104"/>
      <c r="CJ48" s="70" t="s">
        <v>276</v>
      </c>
    </row>
    <row r="49" spans="1:88" s="26" customFormat="1" ht="66">
      <c r="A49" s="37" t="s">
        <v>188</v>
      </c>
      <c r="B49" s="51" t="s">
        <v>126</v>
      </c>
      <c r="C49" s="52" t="s">
        <v>111</v>
      </c>
      <c r="D49" s="76">
        <f aca="true" t="shared" si="23" ref="D49:J49">D50</f>
        <v>0</v>
      </c>
      <c r="E49" s="76">
        <f t="shared" si="23"/>
        <v>0</v>
      </c>
      <c r="F49" s="76">
        <f t="shared" si="23"/>
        <v>10.13</v>
      </c>
      <c r="G49" s="76">
        <f t="shared" si="23"/>
        <v>0</v>
      </c>
      <c r="H49" s="76">
        <f t="shared" si="23"/>
        <v>8.795</v>
      </c>
      <c r="I49" s="76">
        <f t="shared" si="23"/>
        <v>0</v>
      </c>
      <c r="J49" s="76">
        <f t="shared" si="23"/>
        <v>0</v>
      </c>
      <c r="K49" s="76">
        <f aca="true" t="shared" si="24" ref="K49:Q49">K50</f>
        <v>0</v>
      </c>
      <c r="L49" s="76">
        <f t="shared" si="24"/>
        <v>0</v>
      </c>
      <c r="M49" s="76">
        <f t="shared" si="24"/>
        <v>11.530000000000001</v>
      </c>
      <c r="N49" s="76">
        <f t="shared" si="24"/>
        <v>0</v>
      </c>
      <c r="O49" s="76">
        <f t="shared" si="24"/>
        <v>15.807</v>
      </c>
      <c r="P49" s="76">
        <f t="shared" si="24"/>
        <v>0</v>
      </c>
      <c r="Q49" s="87">
        <f t="shared" si="24"/>
        <v>0</v>
      </c>
      <c r="R49" s="103"/>
      <c r="S49" s="80"/>
      <c r="T49" s="80"/>
      <c r="U49" s="86"/>
      <c r="V49" s="86"/>
      <c r="W49" s="80"/>
      <c r="X49" s="80"/>
      <c r="Y49" s="86"/>
      <c r="Z49" s="80"/>
      <c r="AA49" s="80"/>
      <c r="AB49" s="86"/>
      <c r="AC49" s="86"/>
      <c r="AD49" s="80"/>
      <c r="AE49" s="80"/>
      <c r="AF49" s="76">
        <f aca="true" t="shared" si="25" ref="AF49:AL49">AF50</f>
        <v>0</v>
      </c>
      <c r="AG49" s="76">
        <f t="shared" si="25"/>
        <v>0</v>
      </c>
      <c r="AH49" s="76">
        <f t="shared" si="25"/>
        <v>10.13</v>
      </c>
      <c r="AI49" s="76">
        <f t="shared" si="25"/>
        <v>0</v>
      </c>
      <c r="AJ49" s="76">
        <f t="shared" si="25"/>
        <v>8.795</v>
      </c>
      <c r="AK49" s="76">
        <f t="shared" si="25"/>
        <v>0</v>
      </c>
      <c r="AL49" s="76">
        <f t="shared" si="25"/>
        <v>0</v>
      </c>
      <c r="AM49" s="76">
        <f aca="true" t="shared" si="26" ref="AM49:AS49">AM50</f>
        <v>0</v>
      </c>
      <c r="AN49" s="76">
        <f t="shared" si="26"/>
        <v>0</v>
      </c>
      <c r="AO49" s="76">
        <f t="shared" si="26"/>
        <v>11.530000000000001</v>
      </c>
      <c r="AP49" s="76">
        <f t="shared" si="26"/>
        <v>0</v>
      </c>
      <c r="AQ49" s="76">
        <f t="shared" si="26"/>
        <v>15.807</v>
      </c>
      <c r="AR49" s="76">
        <f t="shared" si="26"/>
        <v>0</v>
      </c>
      <c r="AS49" s="87">
        <f t="shared" si="26"/>
        <v>0</v>
      </c>
      <c r="AT49" s="86"/>
      <c r="AU49" s="80"/>
      <c r="AV49" s="80"/>
      <c r="AW49" s="86"/>
      <c r="AX49" s="86"/>
      <c r="AY49" s="80"/>
      <c r="AZ49" s="80"/>
      <c r="BA49" s="86"/>
      <c r="BB49" s="80"/>
      <c r="BC49" s="80"/>
      <c r="BD49" s="86"/>
      <c r="BE49" s="86"/>
      <c r="BF49" s="80"/>
      <c r="BG49" s="80"/>
      <c r="BH49" s="86"/>
      <c r="BI49" s="80"/>
      <c r="BJ49" s="80"/>
      <c r="BK49" s="86"/>
      <c r="BL49" s="86"/>
      <c r="BM49" s="80"/>
      <c r="BN49" s="80"/>
      <c r="BO49" s="86"/>
      <c r="BP49" s="80"/>
      <c r="BQ49" s="80"/>
      <c r="BR49" s="86"/>
      <c r="BS49" s="86"/>
      <c r="BT49" s="80"/>
      <c r="BU49" s="80"/>
      <c r="BV49" s="86"/>
      <c r="BW49" s="80"/>
      <c r="BX49" s="80"/>
      <c r="BY49" s="86"/>
      <c r="BZ49" s="86"/>
      <c r="CA49" s="80"/>
      <c r="CB49" s="80"/>
      <c r="CC49" s="86"/>
      <c r="CD49" s="80"/>
      <c r="CE49" s="80"/>
      <c r="CF49" s="86"/>
      <c r="CG49" s="86"/>
      <c r="CH49" s="80"/>
      <c r="CI49" s="104"/>
      <c r="CJ49" s="51" t="s">
        <v>111</v>
      </c>
    </row>
    <row r="50" spans="1:88" s="26" customFormat="1" ht="49.5">
      <c r="A50" s="37" t="s">
        <v>189</v>
      </c>
      <c r="B50" s="51" t="s">
        <v>127</v>
      </c>
      <c r="C50" s="52" t="s">
        <v>111</v>
      </c>
      <c r="D50" s="76">
        <f aca="true" t="shared" si="27" ref="D50:J50">SUM(D51:D73)</f>
        <v>0</v>
      </c>
      <c r="E50" s="76">
        <f t="shared" si="27"/>
        <v>0</v>
      </c>
      <c r="F50" s="76">
        <f t="shared" si="27"/>
        <v>10.13</v>
      </c>
      <c r="G50" s="76">
        <f t="shared" si="27"/>
        <v>0</v>
      </c>
      <c r="H50" s="76">
        <f t="shared" si="27"/>
        <v>8.795</v>
      </c>
      <c r="I50" s="76">
        <f t="shared" si="27"/>
        <v>0</v>
      </c>
      <c r="J50" s="76">
        <f t="shared" si="27"/>
        <v>0</v>
      </c>
      <c r="K50" s="76">
        <f aca="true" t="shared" si="28" ref="K50:Q50">SUM(K51:K72)</f>
        <v>0</v>
      </c>
      <c r="L50" s="76">
        <f t="shared" si="28"/>
        <v>0</v>
      </c>
      <c r="M50" s="76">
        <f t="shared" si="28"/>
        <v>11.530000000000001</v>
      </c>
      <c r="N50" s="76">
        <f t="shared" si="28"/>
        <v>0</v>
      </c>
      <c r="O50" s="76">
        <f t="shared" si="28"/>
        <v>15.807</v>
      </c>
      <c r="P50" s="76">
        <f t="shared" si="28"/>
        <v>0</v>
      </c>
      <c r="Q50" s="87">
        <f t="shared" si="28"/>
        <v>0</v>
      </c>
      <c r="R50" s="103"/>
      <c r="S50" s="80"/>
      <c r="T50" s="80"/>
      <c r="U50" s="86"/>
      <c r="V50" s="86"/>
      <c r="W50" s="80"/>
      <c r="X50" s="80"/>
      <c r="Y50" s="86"/>
      <c r="Z50" s="80"/>
      <c r="AA50" s="80"/>
      <c r="AB50" s="86"/>
      <c r="AC50" s="86"/>
      <c r="AD50" s="80"/>
      <c r="AE50" s="80"/>
      <c r="AF50" s="76">
        <f aca="true" t="shared" si="29" ref="AF50:AL50">SUM(AF51:AF73)</f>
        <v>0</v>
      </c>
      <c r="AG50" s="76">
        <f t="shared" si="29"/>
        <v>0</v>
      </c>
      <c r="AH50" s="76">
        <f t="shared" si="29"/>
        <v>10.13</v>
      </c>
      <c r="AI50" s="76">
        <f t="shared" si="29"/>
        <v>0</v>
      </c>
      <c r="AJ50" s="76">
        <f t="shared" si="29"/>
        <v>8.795</v>
      </c>
      <c r="AK50" s="76">
        <f t="shared" si="29"/>
        <v>0</v>
      </c>
      <c r="AL50" s="76">
        <f t="shared" si="29"/>
        <v>0</v>
      </c>
      <c r="AM50" s="76">
        <f aca="true" t="shared" si="30" ref="AM50:AS50">SUM(AM51:AM72)</f>
        <v>0</v>
      </c>
      <c r="AN50" s="76">
        <f t="shared" si="30"/>
        <v>0</v>
      </c>
      <c r="AO50" s="76">
        <f t="shared" si="30"/>
        <v>11.530000000000001</v>
      </c>
      <c r="AP50" s="76">
        <f t="shared" si="30"/>
        <v>0</v>
      </c>
      <c r="AQ50" s="76">
        <f t="shared" si="30"/>
        <v>15.807</v>
      </c>
      <c r="AR50" s="76">
        <f t="shared" si="30"/>
        <v>0</v>
      </c>
      <c r="AS50" s="87">
        <f t="shared" si="30"/>
        <v>0</v>
      </c>
      <c r="AT50" s="86"/>
      <c r="AU50" s="80"/>
      <c r="AV50" s="80"/>
      <c r="AW50" s="86"/>
      <c r="AX50" s="86"/>
      <c r="AY50" s="80"/>
      <c r="AZ50" s="80"/>
      <c r="BA50" s="86"/>
      <c r="BB50" s="80"/>
      <c r="BC50" s="80"/>
      <c r="BD50" s="86"/>
      <c r="BE50" s="86"/>
      <c r="BF50" s="80"/>
      <c r="BG50" s="80"/>
      <c r="BH50" s="86"/>
      <c r="BI50" s="80"/>
      <c r="BJ50" s="80"/>
      <c r="BK50" s="86"/>
      <c r="BL50" s="86"/>
      <c r="BM50" s="80"/>
      <c r="BN50" s="80"/>
      <c r="BO50" s="86"/>
      <c r="BP50" s="80"/>
      <c r="BQ50" s="80"/>
      <c r="BR50" s="86"/>
      <c r="BS50" s="86"/>
      <c r="BT50" s="80"/>
      <c r="BU50" s="80"/>
      <c r="BV50" s="86"/>
      <c r="BW50" s="80"/>
      <c r="BX50" s="80"/>
      <c r="BY50" s="86"/>
      <c r="BZ50" s="86"/>
      <c r="CA50" s="80"/>
      <c r="CB50" s="80"/>
      <c r="CC50" s="86"/>
      <c r="CD50" s="80"/>
      <c r="CE50" s="80"/>
      <c r="CF50" s="86"/>
      <c r="CG50" s="86"/>
      <c r="CH50" s="80"/>
      <c r="CI50" s="104"/>
      <c r="CJ50" s="51" t="s">
        <v>111</v>
      </c>
    </row>
    <row r="51" spans="1:88" s="26" customFormat="1" ht="49.5">
      <c r="A51" s="38" t="s">
        <v>189</v>
      </c>
      <c r="B51" s="12" t="s">
        <v>190</v>
      </c>
      <c r="C51" s="53" t="s">
        <v>191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102">
        <v>0</v>
      </c>
      <c r="R51" s="103"/>
      <c r="S51" s="80"/>
      <c r="T51" s="80"/>
      <c r="U51" s="86"/>
      <c r="V51" s="86"/>
      <c r="W51" s="80"/>
      <c r="X51" s="80"/>
      <c r="Y51" s="86"/>
      <c r="Z51" s="80"/>
      <c r="AA51" s="80"/>
      <c r="AB51" s="86"/>
      <c r="AC51" s="86"/>
      <c r="AD51" s="80"/>
      <c r="AE51" s="80"/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79">
        <v>0</v>
      </c>
      <c r="AN51" s="79">
        <v>0</v>
      </c>
      <c r="AO51" s="79">
        <v>0</v>
      </c>
      <c r="AP51" s="79">
        <v>0</v>
      </c>
      <c r="AQ51" s="79">
        <v>0</v>
      </c>
      <c r="AR51" s="79">
        <v>0</v>
      </c>
      <c r="AS51" s="102">
        <v>0</v>
      </c>
      <c r="AT51" s="86"/>
      <c r="AU51" s="80"/>
      <c r="AV51" s="80"/>
      <c r="AW51" s="86"/>
      <c r="AX51" s="86"/>
      <c r="AY51" s="80"/>
      <c r="AZ51" s="80"/>
      <c r="BA51" s="86"/>
      <c r="BB51" s="80"/>
      <c r="BC51" s="80"/>
      <c r="BD51" s="86"/>
      <c r="BE51" s="86"/>
      <c r="BF51" s="80"/>
      <c r="BG51" s="80"/>
      <c r="BH51" s="86"/>
      <c r="BI51" s="80"/>
      <c r="BJ51" s="80"/>
      <c r="BK51" s="86"/>
      <c r="BL51" s="86"/>
      <c r="BM51" s="80"/>
      <c r="BN51" s="80"/>
      <c r="BO51" s="86"/>
      <c r="BP51" s="80"/>
      <c r="BQ51" s="80"/>
      <c r="BR51" s="86"/>
      <c r="BS51" s="86"/>
      <c r="BT51" s="80"/>
      <c r="BU51" s="80"/>
      <c r="BV51" s="86"/>
      <c r="BW51" s="80"/>
      <c r="BX51" s="80"/>
      <c r="BY51" s="86"/>
      <c r="BZ51" s="86"/>
      <c r="CA51" s="80"/>
      <c r="CB51" s="80"/>
      <c r="CC51" s="86"/>
      <c r="CD51" s="80"/>
      <c r="CE51" s="80"/>
      <c r="CF51" s="86"/>
      <c r="CG51" s="86"/>
      <c r="CH51" s="80"/>
      <c r="CI51" s="104"/>
      <c r="CJ51" s="70" t="s">
        <v>276</v>
      </c>
    </row>
    <row r="52" spans="1:88" s="26" customFormat="1" ht="70.5" customHeight="1">
      <c r="A52" s="38" t="s">
        <v>189</v>
      </c>
      <c r="B52" s="12" t="s">
        <v>284</v>
      </c>
      <c r="C52" s="53" t="s">
        <v>192</v>
      </c>
      <c r="D52" s="82">
        <v>0</v>
      </c>
      <c r="E52" s="82">
        <v>0</v>
      </c>
      <c r="F52" s="80">
        <v>5.73</v>
      </c>
      <c r="G52" s="82">
        <v>0</v>
      </c>
      <c r="H52" s="82">
        <v>0</v>
      </c>
      <c r="I52" s="82">
        <v>0</v>
      </c>
      <c r="J52" s="82">
        <v>0</v>
      </c>
      <c r="K52" s="79">
        <v>0</v>
      </c>
      <c r="L52" s="79">
        <v>0</v>
      </c>
      <c r="M52" s="80">
        <v>5.73</v>
      </c>
      <c r="N52" s="79">
        <v>0</v>
      </c>
      <c r="O52" s="82">
        <v>0</v>
      </c>
      <c r="P52" s="79">
        <v>0</v>
      </c>
      <c r="Q52" s="102">
        <v>0</v>
      </c>
      <c r="R52" s="103"/>
      <c r="S52" s="80"/>
      <c r="T52" s="80"/>
      <c r="U52" s="86"/>
      <c r="V52" s="86"/>
      <c r="W52" s="80"/>
      <c r="X52" s="80"/>
      <c r="Y52" s="86"/>
      <c r="Z52" s="80"/>
      <c r="AA52" s="80"/>
      <c r="AB52" s="86"/>
      <c r="AC52" s="86"/>
      <c r="AD52" s="80"/>
      <c r="AE52" s="80"/>
      <c r="AF52" s="82">
        <v>0</v>
      </c>
      <c r="AG52" s="82">
        <v>0</v>
      </c>
      <c r="AH52" s="80">
        <v>5.73</v>
      </c>
      <c r="AI52" s="82">
        <v>0</v>
      </c>
      <c r="AJ52" s="82">
        <v>0</v>
      </c>
      <c r="AK52" s="82">
        <v>0</v>
      </c>
      <c r="AL52" s="82">
        <v>0</v>
      </c>
      <c r="AM52" s="79">
        <v>0</v>
      </c>
      <c r="AN52" s="79">
        <v>0</v>
      </c>
      <c r="AO52" s="80">
        <v>5.73</v>
      </c>
      <c r="AP52" s="79">
        <v>0</v>
      </c>
      <c r="AQ52" s="82">
        <v>0</v>
      </c>
      <c r="AR52" s="79">
        <v>0</v>
      </c>
      <c r="AS52" s="102">
        <v>0</v>
      </c>
      <c r="AT52" s="86"/>
      <c r="AU52" s="80"/>
      <c r="AV52" s="80"/>
      <c r="AW52" s="86"/>
      <c r="AX52" s="86"/>
      <c r="AY52" s="80"/>
      <c r="AZ52" s="80"/>
      <c r="BA52" s="86"/>
      <c r="BB52" s="80"/>
      <c r="BC52" s="80"/>
      <c r="BD52" s="86"/>
      <c r="BE52" s="86"/>
      <c r="BF52" s="80"/>
      <c r="BG52" s="80"/>
      <c r="BH52" s="86"/>
      <c r="BI52" s="80"/>
      <c r="BJ52" s="80"/>
      <c r="BK52" s="86"/>
      <c r="BL52" s="86"/>
      <c r="BM52" s="80"/>
      <c r="BN52" s="80"/>
      <c r="BO52" s="86"/>
      <c r="BP52" s="80"/>
      <c r="BQ52" s="80"/>
      <c r="BR52" s="86"/>
      <c r="BS52" s="86"/>
      <c r="BT52" s="80"/>
      <c r="BU52" s="80"/>
      <c r="BV52" s="86"/>
      <c r="BW52" s="80"/>
      <c r="BX52" s="80"/>
      <c r="BY52" s="86"/>
      <c r="BZ52" s="86"/>
      <c r="CA52" s="80"/>
      <c r="CB52" s="80"/>
      <c r="CC52" s="86"/>
      <c r="CD52" s="80"/>
      <c r="CE52" s="80"/>
      <c r="CF52" s="86"/>
      <c r="CG52" s="86"/>
      <c r="CH52" s="80"/>
      <c r="CI52" s="104"/>
      <c r="CJ52" s="72" t="s">
        <v>277</v>
      </c>
    </row>
    <row r="53" spans="1:88" s="26" customFormat="1" ht="49.5">
      <c r="A53" s="38" t="s">
        <v>189</v>
      </c>
      <c r="B53" s="12" t="s">
        <v>193</v>
      </c>
      <c r="C53" s="53" t="s">
        <v>194</v>
      </c>
      <c r="D53" s="82">
        <v>0</v>
      </c>
      <c r="E53" s="82">
        <v>0</v>
      </c>
      <c r="F53" s="80">
        <v>4.4</v>
      </c>
      <c r="G53" s="82">
        <v>0</v>
      </c>
      <c r="H53" s="82">
        <v>0</v>
      </c>
      <c r="I53" s="82">
        <v>0</v>
      </c>
      <c r="J53" s="82">
        <v>0</v>
      </c>
      <c r="K53" s="79">
        <v>0</v>
      </c>
      <c r="L53" s="79">
        <v>0</v>
      </c>
      <c r="M53" s="80">
        <v>4.4</v>
      </c>
      <c r="N53" s="79">
        <v>0</v>
      </c>
      <c r="O53" s="82">
        <v>0</v>
      </c>
      <c r="P53" s="79">
        <v>0</v>
      </c>
      <c r="Q53" s="102">
        <v>0</v>
      </c>
      <c r="R53" s="103"/>
      <c r="S53" s="80"/>
      <c r="T53" s="80"/>
      <c r="U53" s="86"/>
      <c r="V53" s="86"/>
      <c r="W53" s="80"/>
      <c r="X53" s="80"/>
      <c r="Y53" s="86"/>
      <c r="Z53" s="80"/>
      <c r="AA53" s="80"/>
      <c r="AB53" s="86"/>
      <c r="AC53" s="86"/>
      <c r="AD53" s="80"/>
      <c r="AE53" s="80"/>
      <c r="AF53" s="82">
        <v>0</v>
      </c>
      <c r="AG53" s="82">
        <v>0</v>
      </c>
      <c r="AH53" s="80">
        <v>4.4</v>
      </c>
      <c r="AI53" s="82">
        <v>0</v>
      </c>
      <c r="AJ53" s="82">
        <v>0</v>
      </c>
      <c r="AK53" s="82">
        <v>0</v>
      </c>
      <c r="AL53" s="82">
        <v>0</v>
      </c>
      <c r="AM53" s="79">
        <v>0</v>
      </c>
      <c r="AN53" s="79">
        <v>0</v>
      </c>
      <c r="AO53" s="80">
        <v>4.4</v>
      </c>
      <c r="AP53" s="79">
        <v>0</v>
      </c>
      <c r="AQ53" s="82">
        <v>0</v>
      </c>
      <c r="AR53" s="79">
        <v>0</v>
      </c>
      <c r="AS53" s="102">
        <v>0</v>
      </c>
      <c r="AT53" s="86"/>
      <c r="AU53" s="80"/>
      <c r="AV53" s="80"/>
      <c r="AW53" s="86"/>
      <c r="AX53" s="86"/>
      <c r="AY53" s="80"/>
      <c r="AZ53" s="80"/>
      <c r="BA53" s="86"/>
      <c r="BB53" s="80"/>
      <c r="BC53" s="80"/>
      <c r="BD53" s="86"/>
      <c r="BE53" s="86"/>
      <c r="BF53" s="80"/>
      <c r="BG53" s="80"/>
      <c r="BH53" s="86"/>
      <c r="BI53" s="80"/>
      <c r="BJ53" s="80"/>
      <c r="BK53" s="86"/>
      <c r="BL53" s="86"/>
      <c r="BM53" s="80"/>
      <c r="BN53" s="80"/>
      <c r="BO53" s="86"/>
      <c r="BP53" s="80"/>
      <c r="BQ53" s="80"/>
      <c r="BR53" s="86"/>
      <c r="BS53" s="86"/>
      <c r="BT53" s="80"/>
      <c r="BU53" s="80"/>
      <c r="BV53" s="86"/>
      <c r="BW53" s="80"/>
      <c r="BX53" s="80"/>
      <c r="BY53" s="86"/>
      <c r="BZ53" s="86"/>
      <c r="CA53" s="80"/>
      <c r="CB53" s="80"/>
      <c r="CC53" s="86"/>
      <c r="CD53" s="80"/>
      <c r="CE53" s="80"/>
      <c r="CF53" s="86"/>
      <c r="CG53" s="86"/>
      <c r="CH53" s="80"/>
      <c r="CI53" s="104"/>
      <c r="CJ53" s="72" t="s">
        <v>277</v>
      </c>
    </row>
    <row r="54" spans="1:88" s="26" customFormat="1" ht="49.5">
      <c r="A54" s="38" t="s">
        <v>189</v>
      </c>
      <c r="B54" s="19" t="s">
        <v>195</v>
      </c>
      <c r="C54" s="53" t="s">
        <v>196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79">
        <v>0</v>
      </c>
      <c r="L54" s="79">
        <v>0</v>
      </c>
      <c r="M54" s="80">
        <v>1.4</v>
      </c>
      <c r="N54" s="79">
        <v>0</v>
      </c>
      <c r="O54" s="82">
        <v>0</v>
      </c>
      <c r="P54" s="79">
        <v>0</v>
      </c>
      <c r="Q54" s="102">
        <v>0</v>
      </c>
      <c r="R54" s="103"/>
      <c r="S54" s="80"/>
      <c r="T54" s="80"/>
      <c r="U54" s="86"/>
      <c r="V54" s="86"/>
      <c r="W54" s="80"/>
      <c r="X54" s="80"/>
      <c r="Y54" s="86"/>
      <c r="Z54" s="80"/>
      <c r="AA54" s="80"/>
      <c r="AB54" s="86"/>
      <c r="AC54" s="86"/>
      <c r="AD54" s="80"/>
      <c r="AE54" s="80"/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79">
        <v>0</v>
      </c>
      <c r="AN54" s="79">
        <v>0</v>
      </c>
      <c r="AO54" s="80">
        <v>1.4</v>
      </c>
      <c r="AP54" s="79">
        <v>0</v>
      </c>
      <c r="AQ54" s="82">
        <v>0</v>
      </c>
      <c r="AR54" s="79">
        <v>0</v>
      </c>
      <c r="AS54" s="102">
        <v>0</v>
      </c>
      <c r="AT54" s="86"/>
      <c r="AU54" s="80"/>
      <c r="AV54" s="80"/>
      <c r="AW54" s="86"/>
      <c r="AX54" s="86"/>
      <c r="AY54" s="80"/>
      <c r="AZ54" s="80"/>
      <c r="BA54" s="86"/>
      <c r="BB54" s="80"/>
      <c r="BC54" s="80"/>
      <c r="BD54" s="86"/>
      <c r="BE54" s="86"/>
      <c r="BF54" s="80"/>
      <c r="BG54" s="80"/>
      <c r="BH54" s="86"/>
      <c r="BI54" s="80"/>
      <c r="BJ54" s="80"/>
      <c r="BK54" s="86"/>
      <c r="BL54" s="86"/>
      <c r="BM54" s="80"/>
      <c r="BN54" s="80"/>
      <c r="BO54" s="86"/>
      <c r="BP54" s="80"/>
      <c r="BQ54" s="80"/>
      <c r="BR54" s="86"/>
      <c r="BS54" s="86"/>
      <c r="BT54" s="80"/>
      <c r="BU54" s="80"/>
      <c r="BV54" s="86"/>
      <c r="BW54" s="80"/>
      <c r="BX54" s="80"/>
      <c r="BY54" s="86"/>
      <c r="BZ54" s="86"/>
      <c r="CA54" s="80"/>
      <c r="CB54" s="80"/>
      <c r="CC54" s="86"/>
      <c r="CD54" s="80"/>
      <c r="CE54" s="80"/>
      <c r="CF54" s="86"/>
      <c r="CG54" s="86"/>
      <c r="CH54" s="80"/>
      <c r="CI54" s="104"/>
      <c r="CJ54" s="70" t="s">
        <v>276</v>
      </c>
    </row>
    <row r="55" spans="1:88" s="93" customFormat="1" ht="66">
      <c r="A55" s="54" t="s">
        <v>189</v>
      </c>
      <c r="B55" s="55" t="s">
        <v>229</v>
      </c>
      <c r="C55" s="56" t="s">
        <v>230</v>
      </c>
      <c r="D55" s="90">
        <v>0</v>
      </c>
      <c r="E55" s="90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0">
        <v>0</v>
      </c>
      <c r="L55" s="90">
        <v>0</v>
      </c>
      <c r="M55" s="90">
        <v>0</v>
      </c>
      <c r="N55" s="90">
        <v>0</v>
      </c>
      <c r="O55" s="92">
        <f>O56</f>
        <v>0</v>
      </c>
      <c r="P55" s="90">
        <v>0</v>
      </c>
      <c r="Q55" s="110">
        <v>0</v>
      </c>
      <c r="R55" s="112"/>
      <c r="S55" s="110"/>
      <c r="T55" s="110"/>
      <c r="U55" s="111"/>
      <c r="V55" s="111"/>
      <c r="W55" s="110"/>
      <c r="X55" s="110"/>
      <c r="Y55" s="111"/>
      <c r="Z55" s="110"/>
      <c r="AA55" s="110"/>
      <c r="AB55" s="111"/>
      <c r="AC55" s="111"/>
      <c r="AD55" s="110"/>
      <c r="AE55" s="110"/>
      <c r="AF55" s="90">
        <v>0</v>
      </c>
      <c r="AG55" s="90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0">
        <v>0</v>
      </c>
      <c r="AN55" s="90">
        <v>0</v>
      </c>
      <c r="AO55" s="90">
        <v>0</v>
      </c>
      <c r="AP55" s="90">
        <v>0</v>
      </c>
      <c r="AQ55" s="92">
        <f>AQ56</f>
        <v>0</v>
      </c>
      <c r="AR55" s="90">
        <v>0</v>
      </c>
      <c r="AS55" s="110">
        <v>0</v>
      </c>
      <c r="AT55" s="111"/>
      <c r="AU55" s="110"/>
      <c r="AV55" s="90"/>
      <c r="AW55" s="111"/>
      <c r="AX55" s="111"/>
      <c r="AY55" s="110"/>
      <c r="AZ55" s="110"/>
      <c r="BA55" s="111"/>
      <c r="BB55" s="110"/>
      <c r="BC55" s="90"/>
      <c r="BD55" s="111"/>
      <c r="BE55" s="111"/>
      <c r="BF55" s="110"/>
      <c r="BG55" s="110"/>
      <c r="BH55" s="111"/>
      <c r="BI55" s="110"/>
      <c r="BJ55" s="110"/>
      <c r="BK55" s="111"/>
      <c r="BL55" s="111"/>
      <c r="BM55" s="110"/>
      <c r="BN55" s="110"/>
      <c r="BO55" s="111"/>
      <c r="BP55" s="110"/>
      <c r="BQ55" s="110"/>
      <c r="BR55" s="111"/>
      <c r="BS55" s="111"/>
      <c r="BT55" s="110"/>
      <c r="BU55" s="110"/>
      <c r="BV55" s="111"/>
      <c r="BW55" s="110"/>
      <c r="BX55" s="110"/>
      <c r="BY55" s="111"/>
      <c r="BZ55" s="111"/>
      <c r="CA55" s="110"/>
      <c r="CB55" s="110"/>
      <c r="CC55" s="111"/>
      <c r="CD55" s="110"/>
      <c r="CE55" s="110"/>
      <c r="CF55" s="111"/>
      <c r="CG55" s="111"/>
      <c r="CH55" s="110"/>
      <c r="CI55" s="114"/>
      <c r="CJ55" s="115" t="s">
        <v>278</v>
      </c>
    </row>
    <row r="56" spans="1:88" s="93" customFormat="1" ht="66">
      <c r="A56" s="54" t="s">
        <v>189</v>
      </c>
      <c r="B56" s="57" t="s">
        <v>231</v>
      </c>
      <c r="C56" s="56" t="s">
        <v>232</v>
      </c>
      <c r="D56" s="90">
        <v>0</v>
      </c>
      <c r="E56" s="90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0">
        <v>0</v>
      </c>
      <c r="L56" s="90">
        <v>0</v>
      </c>
      <c r="M56" s="90">
        <v>0</v>
      </c>
      <c r="N56" s="90">
        <v>0</v>
      </c>
      <c r="O56" s="92">
        <f>O73</f>
        <v>0</v>
      </c>
      <c r="P56" s="90">
        <v>0</v>
      </c>
      <c r="Q56" s="110">
        <v>0</v>
      </c>
      <c r="R56" s="112"/>
      <c r="S56" s="110"/>
      <c r="T56" s="110"/>
      <c r="U56" s="111"/>
      <c r="V56" s="111"/>
      <c r="W56" s="110"/>
      <c r="X56" s="110"/>
      <c r="Y56" s="111"/>
      <c r="Z56" s="110"/>
      <c r="AA56" s="110"/>
      <c r="AB56" s="111"/>
      <c r="AC56" s="111"/>
      <c r="AD56" s="110"/>
      <c r="AE56" s="110"/>
      <c r="AF56" s="90">
        <v>0</v>
      </c>
      <c r="AG56" s="90">
        <v>0</v>
      </c>
      <c r="AH56" s="92">
        <v>0</v>
      </c>
      <c r="AI56" s="92">
        <v>0</v>
      </c>
      <c r="AJ56" s="92">
        <v>0</v>
      </c>
      <c r="AK56" s="92">
        <v>0</v>
      </c>
      <c r="AL56" s="92">
        <v>0</v>
      </c>
      <c r="AM56" s="90">
        <v>0</v>
      </c>
      <c r="AN56" s="90">
        <v>0</v>
      </c>
      <c r="AO56" s="90">
        <v>0</v>
      </c>
      <c r="AP56" s="90">
        <v>0</v>
      </c>
      <c r="AQ56" s="92">
        <f>AQ73</f>
        <v>0</v>
      </c>
      <c r="AR56" s="90">
        <v>0</v>
      </c>
      <c r="AS56" s="110">
        <v>0</v>
      </c>
      <c r="AT56" s="111"/>
      <c r="AU56" s="110"/>
      <c r="AV56" s="110"/>
      <c r="AW56" s="111"/>
      <c r="AX56" s="111"/>
      <c r="AY56" s="110"/>
      <c r="AZ56" s="110"/>
      <c r="BA56" s="111"/>
      <c r="BB56" s="110"/>
      <c r="BC56" s="110"/>
      <c r="BD56" s="111"/>
      <c r="BE56" s="111"/>
      <c r="BF56" s="110"/>
      <c r="BG56" s="110"/>
      <c r="BH56" s="111"/>
      <c r="BI56" s="110"/>
      <c r="BJ56" s="110"/>
      <c r="BK56" s="111"/>
      <c r="BL56" s="111"/>
      <c r="BM56" s="110"/>
      <c r="BN56" s="110"/>
      <c r="BO56" s="111"/>
      <c r="BP56" s="110"/>
      <c r="BQ56" s="110"/>
      <c r="BR56" s="111"/>
      <c r="BS56" s="111"/>
      <c r="BT56" s="110"/>
      <c r="BU56" s="110"/>
      <c r="BV56" s="111"/>
      <c r="BW56" s="110"/>
      <c r="BX56" s="110"/>
      <c r="BY56" s="111"/>
      <c r="BZ56" s="111"/>
      <c r="CA56" s="110"/>
      <c r="CB56" s="110"/>
      <c r="CC56" s="111"/>
      <c r="CD56" s="110"/>
      <c r="CE56" s="110"/>
      <c r="CF56" s="111"/>
      <c r="CG56" s="111"/>
      <c r="CH56" s="110"/>
      <c r="CI56" s="114"/>
      <c r="CJ56" s="115" t="s">
        <v>278</v>
      </c>
    </row>
    <row r="57" spans="1:88" s="26" customFormat="1" ht="49.5">
      <c r="A57" s="38" t="s">
        <v>189</v>
      </c>
      <c r="B57" s="12" t="s">
        <v>197</v>
      </c>
      <c r="C57" s="53" t="s">
        <v>198</v>
      </c>
      <c r="D57" s="79">
        <v>0</v>
      </c>
      <c r="E57" s="79">
        <v>0</v>
      </c>
      <c r="F57" s="79">
        <v>0</v>
      </c>
      <c r="G57" s="79">
        <v>0</v>
      </c>
      <c r="H57" s="80">
        <v>4.245</v>
      </c>
      <c r="I57" s="82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80">
        <v>0.69</v>
      </c>
      <c r="P57" s="79">
        <v>0</v>
      </c>
      <c r="Q57" s="102">
        <v>0</v>
      </c>
      <c r="R57" s="103"/>
      <c r="S57" s="80"/>
      <c r="T57" s="80"/>
      <c r="U57" s="86"/>
      <c r="V57" s="86"/>
      <c r="W57" s="80"/>
      <c r="X57" s="80"/>
      <c r="Y57" s="86"/>
      <c r="Z57" s="80"/>
      <c r="AA57" s="80"/>
      <c r="AB57" s="86"/>
      <c r="AC57" s="86"/>
      <c r="AD57" s="80"/>
      <c r="AE57" s="80"/>
      <c r="AF57" s="79">
        <v>0</v>
      </c>
      <c r="AG57" s="79">
        <v>0</v>
      </c>
      <c r="AH57" s="79">
        <v>0</v>
      </c>
      <c r="AI57" s="79">
        <v>0</v>
      </c>
      <c r="AJ57" s="80">
        <v>4.245</v>
      </c>
      <c r="AK57" s="82">
        <v>0</v>
      </c>
      <c r="AL57" s="82">
        <v>0</v>
      </c>
      <c r="AM57" s="79">
        <v>0</v>
      </c>
      <c r="AN57" s="79">
        <v>0</v>
      </c>
      <c r="AO57" s="79">
        <v>0</v>
      </c>
      <c r="AP57" s="79">
        <v>0</v>
      </c>
      <c r="AQ57" s="80">
        <v>0.69</v>
      </c>
      <c r="AR57" s="79">
        <v>0</v>
      </c>
      <c r="AS57" s="102">
        <v>0</v>
      </c>
      <c r="AT57" s="86"/>
      <c r="AU57" s="80"/>
      <c r="AV57" s="80"/>
      <c r="AW57" s="86"/>
      <c r="AX57" s="86"/>
      <c r="AY57" s="80"/>
      <c r="AZ57" s="80"/>
      <c r="BA57" s="86"/>
      <c r="BB57" s="80"/>
      <c r="BC57" s="80"/>
      <c r="BD57" s="86"/>
      <c r="BE57" s="86"/>
      <c r="BF57" s="80"/>
      <c r="BG57" s="80"/>
      <c r="BH57" s="86"/>
      <c r="BI57" s="80"/>
      <c r="BJ57" s="80"/>
      <c r="BK57" s="86"/>
      <c r="BL57" s="86"/>
      <c r="BM57" s="80"/>
      <c r="BN57" s="80"/>
      <c r="BO57" s="86"/>
      <c r="BP57" s="80"/>
      <c r="BQ57" s="80"/>
      <c r="BR57" s="86"/>
      <c r="BS57" s="86"/>
      <c r="BT57" s="80"/>
      <c r="BU57" s="80"/>
      <c r="BV57" s="86"/>
      <c r="BW57" s="80"/>
      <c r="BX57" s="80"/>
      <c r="BY57" s="86"/>
      <c r="BZ57" s="86"/>
      <c r="CA57" s="80"/>
      <c r="CB57" s="80"/>
      <c r="CC57" s="86"/>
      <c r="CD57" s="80"/>
      <c r="CE57" s="80"/>
      <c r="CF57" s="86"/>
      <c r="CG57" s="86"/>
      <c r="CH57" s="80"/>
      <c r="CI57" s="104"/>
      <c r="CJ57" s="72" t="s">
        <v>277</v>
      </c>
    </row>
    <row r="58" spans="1:88" s="26" customFormat="1" ht="49.5">
      <c r="A58" s="38" t="s">
        <v>189</v>
      </c>
      <c r="B58" s="12" t="s">
        <v>199</v>
      </c>
      <c r="C58" s="53" t="s">
        <v>200</v>
      </c>
      <c r="D58" s="79">
        <v>0</v>
      </c>
      <c r="E58" s="79">
        <v>0</v>
      </c>
      <c r="F58" s="79">
        <v>0</v>
      </c>
      <c r="G58" s="79">
        <v>0</v>
      </c>
      <c r="H58" s="80">
        <v>1.96</v>
      </c>
      <c r="I58" s="82">
        <v>0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80">
        <v>0.55</v>
      </c>
      <c r="P58" s="79">
        <v>0</v>
      </c>
      <c r="Q58" s="102">
        <v>0</v>
      </c>
      <c r="R58" s="103"/>
      <c r="S58" s="80"/>
      <c r="T58" s="80"/>
      <c r="U58" s="86"/>
      <c r="V58" s="86"/>
      <c r="W58" s="80"/>
      <c r="X58" s="80"/>
      <c r="Y58" s="86"/>
      <c r="Z58" s="80"/>
      <c r="AA58" s="80"/>
      <c r="AB58" s="86"/>
      <c r="AC58" s="86"/>
      <c r="AD58" s="80"/>
      <c r="AE58" s="80"/>
      <c r="AF58" s="79">
        <v>0</v>
      </c>
      <c r="AG58" s="79">
        <v>0</v>
      </c>
      <c r="AH58" s="79">
        <v>0</v>
      </c>
      <c r="AI58" s="79">
        <v>0</v>
      </c>
      <c r="AJ58" s="80">
        <v>1.96</v>
      </c>
      <c r="AK58" s="82">
        <v>0</v>
      </c>
      <c r="AL58" s="82">
        <v>0</v>
      </c>
      <c r="AM58" s="79">
        <v>0</v>
      </c>
      <c r="AN58" s="79">
        <v>0</v>
      </c>
      <c r="AO58" s="79">
        <v>0</v>
      </c>
      <c r="AP58" s="79">
        <v>0</v>
      </c>
      <c r="AQ58" s="80">
        <v>0.55</v>
      </c>
      <c r="AR58" s="79">
        <v>0</v>
      </c>
      <c r="AS58" s="102">
        <v>0</v>
      </c>
      <c r="AT58" s="86"/>
      <c r="AU58" s="80"/>
      <c r="AV58" s="80"/>
      <c r="AW58" s="86"/>
      <c r="AX58" s="86"/>
      <c r="AY58" s="80"/>
      <c r="AZ58" s="80"/>
      <c r="BA58" s="86"/>
      <c r="BB58" s="80"/>
      <c r="BC58" s="80"/>
      <c r="BD58" s="86"/>
      <c r="BE58" s="86"/>
      <c r="BF58" s="80"/>
      <c r="BG58" s="80"/>
      <c r="BH58" s="86"/>
      <c r="BI58" s="80"/>
      <c r="BJ58" s="80"/>
      <c r="BK58" s="86"/>
      <c r="BL58" s="86"/>
      <c r="BM58" s="80"/>
      <c r="BN58" s="80"/>
      <c r="BO58" s="86"/>
      <c r="BP58" s="80"/>
      <c r="BQ58" s="80"/>
      <c r="BR58" s="86"/>
      <c r="BS58" s="86"/>
      <c r="BT58" s="80"/>
      <c r="BU58" s="80"/>
      <c r="BV58" s="86"/>
      <c r="BW58" s="80"/>
      <c r="BX58" s="80"/>
      <c r="BY58" s="86"/>
      <c r="BZ58" s="86"/>
      <c r="CA58" s="80"/>
      <c r="CB58" s="80"/>
      <c r="CC58" s="86"/>
      <c r="CD58" s="80"/>
      <c r="CE58" s="80"/>
      <c r="CF58" s="86"/>
      <c r="CG58" s="86"/>
      <c r="CH58" s="80"/>
      <c r="CI58" s="104"/>
      <c r="CJ58" s="72" t="s">
        <v>277</v>
      </c>
    </row>
    <row r="59" spans="1:88" s="26" customFormat="1" ht="49.5">
      <c r="A59" s="38" t="s">
        <v>189</v>
      </c>
      <c r="B59" s="12" t="s">
        <v>201</v>
      </c>
      <c r="C59" s="53" t="s">
        <v>202</v>
      </c>
      <c r="D59" s="79">
        <v>0</v>
      </c>
      <c r="E59" s="79">
        <v>0</v>
      </c>
      <c r="F59" s="79">
        <v>0</v>
      </c>
      <c r="G59" s="79">
        <v>0</v>
      </c>
      <c r="H59" s="80">
        <v>0.69</v>
      </c>
      <c r="I59" s="82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80">
        <v>1.35</v>
      </c>
      <c r="P59" s="79">
        <v>0</v>
      </c>
      <c r="Q59" s="102">
        <v>0</v>
      </c>
      <c r="R59" s="103"/>
      <c r="S59" s="80"/>
      <c r="T59" s="80"/>
      <c r="U59" s="86"/>
      <c r="V59" s="86"/>
      <c r="W59" s="80"/>
      <c r="X59" s="80"/>
      <c r="Y59" s="86"/>
      <c r="Z59" s="80"/>
      <c r="AA59" s="80"/>
      <c r="AB59" s="86"/>
      <c r="AC59" s="86"/>
      <c r="AD59" s="80"/>
      <c r="AE59" s="80"/>
      <c r="AF59" s="79">
        <v>0</v>
      </c>
      <c r="AG59" s="79">
        <v>0</v>
      </c>
      <c r="AH59" s="79">
        <v>0</v>
      </c>
      <c r="AI59" s="79">
        <v>0</v>
      </c>
      <c r="AJ59" s="80">
        <v>0.69</v>
      </c>
      <c r="AK59" s="82">
        <v>0</v>
      </c>
      <c r="AL59" s="82">
        <v>0</v>
      </c>
      <c r="AM59" s="79">
        <v>0</v>
      </c>
      <c r="AN59" s="79">
        <v>0</v>
      </c>
      <c r="AO59" s="79">
        <v>0</v>
      </c>
      <c r="AP59" s="79">
        <v>0</v>
      </c>
      <c r="AQ59" s="80">
        <v>1.35</v>
      </c>
      <c r="AR59" s="79">
        <v>0</v>
      </c>
      <c r="AS59" s="102">
        <v>0</v>
      </c>
      <c r="AT59" s="86"/>
      <c r="AU59" s="80"/>
      <c r="AV59" s="80"/>
      <c r="AW59" s="86"/>
      <c r="AX59" s="86"/>
      <c r="AY59" s="80"/>
      <c r="AZ59" s="80"/>
      <c r="BA59" s="86"/>
      <c r="BB59" s="80"/>
      <c r="BC59" s="80"/>
      <c r="BD59" s="86"/>
      <c r="BE59" s="86"/>
      <c r="BF59" s="80"/>
      <c r="BG59" s="80"/>
      <c r="BH59" s="86"/>
      <c r="BI59" s="80"/>
      <c r="BJ59" s="80"/>
      <c r="BK59" s="86"/>
      <c r="BL59" s="86"/>
      <c r="BM59" s="80"/>
      <c r="BN59" s="80"/>
      <c r="BO59" s="86"/>
      <c r="BP59" s="80"/>
      <c r="BQ59" s="80"/>
      <c r="BR59" s="86"/>
      <c r="BS59" s="86"/>
      <c r="BT59" s="80"/>
      <c r="BU59" s="80"/>
      <c r="BV59" s="86"/>
      <c r="BW59" s="80"/>
      <c r="BX59" s="80"/>
      <c r="BY59" s="86"/>
      <c r="BZ59" s="86"/>
      <c r="CA59" s="80"/>
      <c r="CB59" s="80"/>
      <c r="CC59" s="86"/>
      <c r="CD59" s="80"/>
      <c r="CE59" s="80"/>
      <c r="CF59" s="86"/>
      <c r="CG59" s="86"/>
      <c r="CH59" s="80"/>
      <c r="CI59" s="104"/>
      <c r="CJ59" s="72" t="s">
        <v>277</v>
      </c>
    </row>
    <row r="60" spans="1:88" s="26" customFormat="1" ht="49.5">
      <c r="A60" s="38" t="s">
        <v>189</v>
      </c>
      <c r="B60" s="12" t="s">
        <v>203</v>
      </c>
      <c r="C60" s="53" t="s">
        <v>204</v>
      </c>
      <c r="D60" s="82">
        <v>0</v>
      </c>
      <c r="E60" s="82">
        <v>0</v>
      </c>
      <c r="F60" s="82">
        <v>0</v>
      </c>
      <c r="G60" s="82">
        <v>0</v>
      </c>
      <c r="H60" s="80">
        <v>0.55</v>
      </c>
      <c r="I60" s="82">
        <v>0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80">
        <v>2.726</v>
      </c>
      <c r="P60" s="79">
        <v>0</v>
      </c>
      <c r="Q60" s="102">
        <v>0</v>
      </c>
      <c r="R60" s="103"/>
      <c r="S60" s="80"/>
      <c r="T60" s="80"/>
      <c r="U60" s="86"/>
      <c r="V60" s="86"/>
      <c r="W60" s="80"/>
      <c r="X60" s="80"/>
      <c r="Y60" s="86"/>
      <c r="Z60" s="80"/>
      <c r="AA60" s="80"/>
      <c r="AB60" s="86"/>
      <c r="AC60" s="86"/>
      <c r="AD60" s="80"/>
      <c r="AE60" s="80"/>
      <c r="AF60" s="82">
        <v>0</v>
      </c>
      <c r="AG60" s="82">
        <v>0</v>
      </c>
      <c r="AH60" s="82">
        <v>0</v>
      </c>
      <c r="AI60" s="82">
        <v>0</v>
      </c>
      <c r="AJ60" s="80">
        <v>0.55</v>
      </c>
      <c r="AK60" s="82">
        <v>0</v>
      </c>
      <c r="AL60" s="82">
        <v>0</v>
      </c>
      <c r="AM60" s="79">
        <v>0</v>
      </c>
      <c r="AN60" s="79">
        <v>0</v>
      </c>
      <c r="AO60" s="79">
        <v>0</v>
      </c>
      <c r="AP60" s="79">
        <v>0</v>
      </c>
      <c r="AQ60" s="80">
        <v>2.726</v>
      </c>
      <c r="AR60" s="79">
        <v>0</v>
      </c>
      <c r="AS60" s="102">
        <v>0</v>
      </c>
      <c r="AT60" s="86"/>
      <c r="AU60" s="80"/>
      <c r="AV60" s="80"/>
      <c r="AW60" s="86"/>
      <c r="AX60" s="86"/>
      <c r="AY60" s="80"/>
      <c r="AZ60" s="80"/>
      <c r="BA60" s="86"/>
      <c r="BB60" s="80"/>
      <c r="BC60" s="80"/>
      <c r="BD60" s="86"/>
      <c r="BE60" s="86"/>
      <c r="BF60" s="80"/>
      <c r="BG60" s="80"/>
      <c r="BH60" s="86"/>
      <c r="BI60" s="80"/>
      <c r="BJ60" s="80"/>
      <c r="BK60" s="86"/>
      <c r="BL60" s="86"/>
      <c r="BM60" s="80"/>
      <c r="BN60" s="80"/>
      <c r="BO60" s="86"/>
      <c r="BP60" s="80"/>
      <c r="BQ60" s="80"/>
      <c r="BR60" s="86"/>
      <c r="BS60" s="86"/>
      <c r="BT60" s="80"/>
      <c r="BU60" s="80"/>
      <c r="BV60" s="86"/>
      <c r="BW60" s="80"/>
      <c r="BX60" s="80"/>
      <c r="BY60" s="86"/>
      <c r="BZ60" s="86"/>
      <c r="CA60" s="80"/>
      <c r="CB60" s="80"/>
      <c r="CC60" s="86"/>
      <c r="CD60" s="80"/>
      <c r="CE60" s="80"/>
      <c r="CF60" s="86"/>
      <c r="CG60" s="86"/>
      <c r="CH60" s="80"/>
      <c r="CI60" s="104"/>
      <c r="CJ60" s="70" t="s">
        <v>276</v>
      </c>
    </row>
    <row r="61" spans="1:88" s="26" customFormat="1" ht="49.5">
      <c r="A61" s="38" t="s">
        <v>189</v>
      </c>
      <c r="B61" s="12" t="s">
        <v>205</v>
      </c>
      <c r="C61" s="53" t="s">
        <v>206</v>
      </c>
      <c r="D61" s="84">
        <v>0</v>
      </c>
      <c r="E61" s="84">
        <v>0</v>
      </c>
      <c r="F61" s="84">
        <v>0</v>
      </c>
      <c r="G61" s="84">
        <v>0</v>
      </c>
      <c r="H61" s="80">
        <v>1.35</v>
      </c>
      <c r="I61" s="82">
        <v>0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80">
        <v>1.36</v>
      </c>
      <c r="P61" s="79">
        <v>0</v>
      </c>
      <c r="Q61" s="102">
        <v>0</v>
      </c>
      <c r="R61" s="103"/>
      <c r="S61" s="80"/>
      <c r="T61" s="80"/>
      <c r="U61" s="86"/>
      <c r="V61" s="86"/>
      <c r="W61" s="80"/>
      <c r="X61" s="80"/>
      <c r="Y61" s="86"/>
      <c r="Z61" s="80"/>
      <c r="AA61" s="80"/>
      <c r="AB61" s="86"/>
      <c r="AC61" s="86"/>
      <c r="AD61" s="80"/>
      <c r="AE61" s="80"/>
      <c r="AF61" s="84">
        <v>0</v>
      </c>
      <c r="AG61" s="84">
        <v>0</v>
      </c>
      <c r="AH61" s="84">
        <v>0</v>
      </c>
      <c r="AI61" s="84">
        <v>0</v>
      </c>
      <c r="AJ61" s="80">
        <v>1.35</v>
      </c>
      <c r="AK61" s="82">
        <v>0</v>
      </c>
      <c r="AL61" s="82">
        <v>0</v>
      </c>
      <c r="AM61" s="79">
        <v>0</v>
      </c>
      <c r="AN61" s="79">
        <v>0</v>
      </c>
      <c r="AO61" s="79">
        <v>0</v>
      </c>
      <c r="AP61" s="79">
        <v>0</v>
      </c>
      <c r="AQ61" s="80">
        <v>1.36</v>
      </c>
      <c r="AR61" s="79">
        <v>0</v>
      </c>
      <c r="AS61" s="102">
        <v>0</v>
      </c>
      <c r="AT61" s="86"/>
      <c r="AU61" s="80"/>
      <c r="AV61" s="79"/>
      <c r="AW61" s="86"/>
      <c r="AX61" s="86"/>
      <c r="AY61" s="80"/>
      <c r="AZ61" s="80"/>
      <c r="BA61" s="86"/>
      <c r="BB61" s="80"/>
      <c r="BC61" s="79"/>
      <c r="BD61" s="86"/>
      <c r="BE61" s="86"/>
      <c r="BF61" s="80"/>
      <c r="BG61" s="80"/>
      <c r="BH61" s="86"/>
      <c r="BI61" s="80"/>
      <c r="BJ61" s="79"/>
      <c r="BK61" s="86"/>
      <c r="BL61" s="86"/>
      <c r="BM61" s="80"/>
      <c r="BN61" s="80"/>
      <c r="BO61" s="86"/>
      <c r="BP61" s="80"/>
      <c r="BQ61" s="79"/>
      <c r="BR61" s="86"/>
      <c r="BS61" s="86"/>
      <c r="BT61" s="80"/>
      <c r="BU61" s="80"/>
      <c r="BV61" s="86"/>
      <c r="BW61" s="80"/>
      <c r="BX61" s="80"/>
      <c r="BY61" s="86"/>
      <c r="BZ61" s="86"/>
      <c r="CA61" s="80"/>
      <c r="CB61" s="80"/>
      <c r="CC61" s="86"/>
      <c r="CD61" s="80"/>
      <c r="CE61" s="80"/>
      <c r="CF61" s="86"/>
      <c r="CG61" s="86"/>
      <c r="CH61" s="80"/>
      <c r="CI61" s="104"/>
      <c r="CJ61" s="70" t="s">
        <v>276</v>
      </c>
    </row>
    <row r="62" spans="1:88" s="26" customFormat="1" ht="49.5">
      <c r="A62" s="38" t="s">
        <v>189</v>
      </c>
      <c r="B62" s="12" t="s">
        <v>207</v>
      </c>
      <c r="C62" s="53" t="s">
        <v>208</v>
      </c>
      <c r="D62" s="84">
        <v>0</v>
      </c>
      <c r="E62" s="84">
        <v>0</v>
      </c>
      <c r="F62" s="84">
        <v>0</v>
      </c>
      <c r="G62" s="84">
        <v>0</v>
      </c>
      <c r="H62" s="82">
        <v>0</v>
      </c>
      <c r="I62" s="82">
        <v>0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80">
        <v>1.16</v>
      </c>
      <c r="P62" s="79">
        <v>0</v>
      </c>
      <c r="Q62" s="102">
        <v>0</v>
      </c>
      <c r="R62" s="103"/>
      <c r="S62" s="80"/>
      <c r="T62" s="80"/>
      <c r="U62" s="86"/>
      <c r="V62" s="86"/>
      <c r="W62" s="80"/>
      <c r="X62" s="80"/>
      <c r="Y62" s="86"/>
      <c r="Z62" s="80"/>
      <c r="AA62" s="80"/>
      <c r="AB62" s="86"/>
      <c r="AC62" s="86"/>
      <c r="AD62" s="80"/>
      <c r="AE62" s="80"/>
      <c r="AF62" s="84">
        <v>0</v>
      </c>
      <c r="AG62" s="84">
        <v>0</v>
      </c>
      <c r="AH62" s="84">
        <v>0</v>
      </c>
      <c r="AI62" s="84">
        <v>0</v>
      </c>
      <c r="AJ62" s="82">
        <v>0</v>
      </c>
      <c r="AK62" s="82">
        <v>0</v>
      </c>
      <c r="AL62" s="82">
        <v>0</v>
      </c>
      <c r="AM62" s="79">
        <v>0</v>
      </c>
      <c r="AN62" s="79">
        <v>0</v>
      </c>
      <c r="AO62" s="79">
        <v>0</v>
      </c>
      <c r="AP62" s="79">
        <v>0</v>
      </c>
      <c r="AQ62" s="80">
        <v>1.16</v>
      </c>
      <c r="AR62" s="79">
        <v>0</v>
      </c>
      <c r="AS62" s="102">
        <v>0</v>
      </c>
      <c r="AT62" s="86"/>
      <c r="AU62" s="80"/>
      <c r="AV62" s="80"/>
      <c r="AW62" s="86"/>
      <c r="AX62" s="86"/>
      <c r="AY62" s="80"/>
      <c r="AZ62" s="80"/>
      <c r="BA62" s="86"/>
      <c r="BB62" s="80"/>
      <c r="BC62" s="80"/>
      <c r="BD62" s="86"/>
      <c r="BE62" s="86"/>
      <c r="BF62" s="80"/>
      <c r="BG62" s="80"/>
      <c r="BH62" s="86"/>
      <c r="BI62" s="80"/>
      <c r="BJ62" s="80"/>
      <c r="BK62" s="86"/>
      <c r="BL62" s="86"/>
      <c r="BM62" s="80"/>
      <c r="BN62" s="80"/>
      <c r="BO62" s="86"/>
      <c r="BP62" s="80"/>
      <c r="BQ62" s="80"/>
      <c r="BR62" s="86"/>
      <c r="BS62" s="86"/>
      <c r="BT62" s="80"/>
      <c r="BU62" s="80"/>
      <c r="BV62" s="86"/>
      <c r="BW62" s="80"/>
      <c r="BX62" s="80"/>
      <c r="BY62" s="86"/>
      <c r="BZ62" s="86"/>
      <c r="CA62" s="80"/>
      <c r="CB62" s="80"/>
      <c r="CC62" s="86"/>
      <c r="CD62" s="80"/>
      <c r="CE62" s="80"/>
      <c r="CF62" s="86"/>
      <c r="CG62" s="86"/>
      <c r="CH62" s="80"/>
      <c r="CI62" s="104"/>
      <c r="CJ62" s="70" t="s">
        <v>276</v>
      </c>
    </row>
    <row r="63" spans="1:88" s="26" customFormat="1" ht="49.5">
      <c r="A63" s="38" t="s">
        <v>189</v>
      </c>
      <c r="B63" s="12" t="s">
        <v>209</v>
      </c>
      <c r="C63" s="53" t="s">
        <v>210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2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80">
        <v>2.306</v>
      </c>
      <c r="P63" s="79">
        <v>0</v>
      </c>
      <c r="Q63" s="102">
        <v>0</v>
      </c>
      <c r="R63" s="103"/>
      <c r="S63" s="80"/>
      <c r="T63" s="80"/>
      <c r="U63" s="86"/>
      <c r="V63" s="86"/>
      <c r="W63" s="80"/>
      <c r="X63" s="80"/>
      <c r="Y63" s="86"/>
      <c r="Z63" s="80"/>
      <c r="AA63" s="80"/>
      <c r="AB63" s="86"/>
      <c r="AC63" s="86"/>
      <c r="AD63" s="80"/>
      <c r="AE63" s="80"/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2">
        <v>0</v>
      </c>
      <c r="AL63" s="82">
        <v>0</v>
      </c>
      <c r="AM63" s="79">
        <v>0</v>
      </c>
      <c r="AN63" s="79">
        <v>0</v>
      </c>
      <c r="AO63" s="79">
        <v>0</v>
      </c>
      <c r="AP63" s="79">
        <v>0</v>
      </c>
      <c r="AQ63" s="80">
        <v>2.306</v>
      </c>
      <c r="AR63" s="79">
        <v>0</v>
      </c>
      <c r="AS63" s="102">
        <v>0</v>
      </c>
      <c r="AT63" s="86"/>
      <c r="AU63" s="80"/>
      <c r="AV63" s="80"/>
      <c r="AW63" s="86"/>
      <c r="AX63" s="86"/>
      <c r="AY63" s="80"/>
      <c r="AZ63" s="80"/>
      <c r="BA63" s="86"/>
      <c r="BB63" s="80"/>
      <c r="BC63" s="80"/>
      <c r="BD63" s="86"/>
      <c r="BE63" s="86"/>
      <c r="BF63" s="80"/>
      <c r="BG63" s="80"/>
      <c r="BH63" s="86"/>
      <c r="BI63" s="80"/>
      <c r="BJ63" s="80"/>
      <c r="BK63" s="86"/>
      <c r="BL63" s="86"/>
      <c r="BM63" s="80"/>
      <c r="BN63" s="80"/>
      <c r="BO63" s="86"/>
      <c r="BP63" s="80"/>
      <c r="BQ63" s="80"/>
      <c r="BR63" s="86"/>
      <c r="BS63" s="86"/>
      <c r="BT63" s="80"/>
      <c r="BU63" s="80"/>
      <c r="BV63" s="86"/>
      <c r="BW63" s="80"/>
      <c r="BX63" s="80"/>
      <c r="BY63" s="86"/>
      <c r="BZ63" s="86"/>
      <c r="CA63" s="80"/>
      <c r="CB63" s="80"/>
      <c r="CC63" s="86"/>
      <c r="CD63" s="80"/>
      <c r="CE63" s="80"/>
      <c r="CF63" s="86"/>
      <c r="CG63" s="86"/>
      <c r="CH63" s="80"/>
      <c r="CI63" s="104"/>
      <c r="CJ63" s="70" t="s">
        <v>276</v>
      </c>
    </row>
    <row r="64" spans="1:88" s="26" customFormat="1" ht="49.5">
      <c r="A64" s="38" t="s">
        <v>189</v>
      </c>
      <c r="B64" s="12" t="s">
        <v>211</v>
      </c>
      <c r="C64" s="53" t="s">
        <v>212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2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80">
        <v>1.73</v>
      </c>
      <c r="P64" s="79">
        <v>0</v>
      </c>
      <c r="Q64" s="102">
        <v>0</v>
      </c>
      <c r="R64" s="103"/>
      <c r="S64" s="80"/>
      <c r="T64" s="80"/>
      <c r="U64" s="86"/>
      <c r="V64" s="86"/>
      <c r="W64" s="80"/>
      <c r="X64" s="80"/>
      <c r="Y64" s="86"/>
      <c r="Z64" s="80"/>
      <c r="AA64" s="80"/>
      <c r="AB64" s="86"/>
      <c r="AC64" s="86"/>
      <c r="AD64" s="80"/>
      <c r="AE64" s="80"/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2">
        <v>0</v>
      </c>
      <c r="AL64" s="82">
        <v>0</v>
      </c>
      <c r="AM64" s="79">
        <v>0</v>
      </c>
      <c r="AN64" s="79">
        <v>0</v>
      </c>
      <c r="AO64" s="79">
        <v>0</v>
      </c>
      <c r="AP64" s="79">
        <v>0</v>
      </c>
      <c r="AQ64" s="80">
        <v>1.73</v>
      </c>
      <c r="AR64" s="79">
        <v>0</v>
      </c>
      <c r="AS64" s="102">
        <v>0</v>
      </c>
      <c r="AT64" s="86"/>
      <c r="AU64" s="80"/>
      <c r="AV64" s="80"/>
      <c r="AW64" s="86"/>
      <c r="AX64" s="86"/>
      <c r="AY64" s="80"/>
      <c r="AZ64" s="80"/>
      <c r="BA64" s="86"/>
      <c r="BB64" s="80"/>
      <c r="BC64" s="80"/>
      <c r="BD64" s="86"/>
      <c r="BE64" s="86"/>
      <c r="BF64" s="80"/>
      <c r="BG64" s="80"/>
      <c r="BH64" s="86"/>
      <c r="BI64" s="80"/>
      <c r="BJ64" s="80"/>
      <c r="BK64" s="86"/>
      <c r="BL64" s="86"/>
      <c r="BM64" s="80"/>
      <c r="BN64" s="80"/>
      <c r="BO64" s="86"/>
      <c r="BP64" s="80"/>
      <c r="BQ64" s="80"/>
      <c r="BR64" s="86"/>
      <c r="BS64" s="86"/>
      <c r="BT64" s="80"/>
      <c r="BU64" s="80"/>
      <c r="BV64" s="86"/>
      <c r="BW64" s="80"/>
      <c r="BX64" s="80"/>
      <c r="BY64" s="86"/>
      <c r="BZ64" s="86"/>
      <c r="CA64" s="80"/>
      <c r="CB64" s="80"/>
      <c r="CC64" s="86"/>
      <c r="CD64" s="80"/>
      <c r="CE64" s="80"/>
      <c r="CF64" s="86"/>
      <c r="CG64" s="86"/>
      <c r="CH64" s="80"/>
      <c r="CI64" s="104"/>
      <c r="CJ64" s="70" t="s">
        <v>276</v>
      </c>
    </row>
    <row r="65" spans="1:88" s="17" customFormat="1" ht="49.5">
      <c r="A65" s="38" t="s">
        <v>189</v>
      </c>
      <c r="B65" s="12" t="s">
        <v>213</v>
      </c>
      <c r="C65" s="53" t="s">
        <v>214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2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80">
        <v>3.935</v>
      </c>
      <c r="P65" s="79">
        <v>0</v>
      </c>
      <c r="Q65" s="96">
        <v>0</v>
      </c>
      <c r="R65" s="103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2">
        <v>0</v>
      </c>
      <c r="AL65" s="82">
        <v>0</v>
      </c>
      <c r="AM65" s="79">
        <v>0</v>
      </c>
      <c r="AN65" s="79">
        <v>0</v>
      </c>
      <c r="AO65" s="79">
        <v>0</v>
      </c>
      <c r="AP65" s="79">
        <v>0</v>
      </c>
      <c r="AQ65" s="80">
        <v>3.935</v>
      </c>
      <c r="AR65" s="79">
        <v>0</v>
      </c>
      <c r="AS65" s="96">
        <v>0</v>
      </c>
      <c r="AT65" s="86"/>
      <c r="AU65" s="102"/>
      <c r="AV65" s="102"/>
      <c r="AW65" s="86"/>
      <c r="AX65" s="86"/>
      <c r="AY65" s="102"/>
      <c r="AZ65" s="102"/>
      <c r="BA65" s="86"/>
      <c r="BB65" s="102"/>
      <c r="BC65" s="102"/>
      <c r="BD65" s="86"/>
      <c r="BE65" s="86"/>
      <c r="BF65" s="102"/>
      <c r="BG65" s="102"/>
      <c r="BH65" s="86"/>
      <c r="BI65" s="102"/>
      <c r="BJ65" s="102"/>
      <c r="BK65" s="86"/>
      <c r="BL65" s="86"/>
      <c r="BM65" s="102"/>
      <c r="BN65" s="102"/>
      <c r="BO65" s="86"/>
      <c r="BP65" s="102"/>
      <c r="BQ65" s="102"/>
      <c r="BR65" s="86"/>
      <c r="BS65" s="86"/>
      <c r="BT65" s="102"/>
      <c r="BU65" s="102"/>
      <c r="BV65" s="86"/>
      <c r="BW65" s="102"/>
      <c r="BX65" s="102"/>
      <c r="BY65" s="86"/>
      <c r="BZ65" s="86"/>
      <c r="CA65" s="102"/>
      <c r="CB65" s="102"/>
      <c r="CC65" s="86"/>
      <c r="CD65" s="102"/>
      <c r="CE65" s="102"/>
      <c r="CF65" s="86"/>
      <c r="CG65" s="86"/>
      <c r="CH65" s="102"/>
      <c r="CI65" s="105"/>
      <c r="CJ65" s="70" t="s">
        <v>276</v>
      </c>
    </row>
    <row r="66" spans="1:88" s="17" customFormat="1" ht="49.5">
      <c r="A66" s="38" t="s">
        <v>189</v>
      </c>
      <c r="B66" s="12" t="s">
        <v>215</v>
      </c>
      <c r="C66" s="53" t="s">
        <v>216</v>
      </c>
      <c r="D66" s="82">
        <v>0</v>
      </c>
      <c r="E66" s="82">
        <v>0</v>
      </c>
      <c r="F66" s="82">
        <v>0</v>
      </c>
      <c r="G66" s="82">
        <v>0</v>
      </c>
      <c r="H66" s="84">
        <v>0</v>
      </c>
      <c r="I66" s="82">
        <v>0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81">
        <v>0</v>
      </c>
      <c r="P66" s="79">
        <v>0</v>
      </c>
      <c r="Q66" s="96">
        <v>0</v>
      </c>
      <c r="R66" s="103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2">
        <v>0</v>
      </c>
      <c r="AG66" s="82">
        <v>0</v>
      </c>
      <c r="AH66" s="82">
        <v>0</v>
      </c>
      <c r="AI66" s="82">
        <v>0</v>
      </c>
      <c r="AJ66" s="84">
        <v>0</v>
      </c>
      <c r="AK66" s="82">
        <v>0</v>
      </c>
      <c r="AL66" s="82">
        <v>0</v>
      </c>
      <c r="AM66" s="79">
        <v>0</v>
      </c>
      <c r="AN66" s="79">
        <v>0</v>
      </c>
      <c r="AO66" s="79">
        <v>0</v>
      </c>
      <c r="AP66" s="79">
        <v>0</v>
      </c>
      <c r="AQ66" s="81">
        <v>0</v>
      </c>
      <c r="AR66" s="79">
        <v>0</v>
      </c>
      <c r="AS66" s="96">
        <v>0</v>
      </c>
      <c r="AT66" s="86"/>
      <c r="AU66" s="102"/>
      <c r="AV66" s="102"/>
      <c r="AW66" s="86"/>
      <c r="AX66" s="86"/>
      <c r="AY66" s="102"/>
      <c r="AZ66" s="102"/>
      <c r="BA66" s="86"/>
      <c r="BB66" s="102"/>
      <c r="BC66" s="102"/>
      <c r="BD66" s="86"/>
      <c r="BE66" s="86"/>
      <c r="BF66" s="102"/>
      <c r="BG66" s="102"/>
      <c r="BH66" s="86"/>
      <c r="BI66" s="102"/>
      <c r="BJ66" s="102"/>
      <c r="BK66" s="86"/>
      <c r="BL66" s="86"/>
      <c r="BM66" s="102"/>
      <c r="BN66" s="102"/>
      <c r="BO66" s="86"/>
      <c r="BP66" s="102"/>
      <c r="BQ66" s="102"/>
      <c r="BR66" s="86"/>
      <c r="BS66" s="86"/>
      <c r="BT66" s="102"/>
      <c r="BU66" s="102"/>
      <c r="BV66" s="86"/>
      <c r="BW66" s="102"/>
      <c r="BX66" s="102"/>
      <c r="BY66" s="86"/>
      <c r="BZ66" s="86"/>
      <c r="CA66" s="102"/>
      <c r="CB66" s="102"/>
      <c r="CC66" s="86"/>
      <c r="CD66" s="102"/>
      <c r="CE66" s="102"/>
      <c r="CF66" s="86"/>
      <c r="CG66" s="86"/>
      <c r="CH66" s="102"/>
      <c r="CI66" s="105"/>
      <c r="CJ66" s="70" t="s">
        <v>276</v>
      </c>
    </row>
    <row r="67" spans="1:88" s="26" customFormat="1" ht="49.5">
      <c r="A67" s="38" t="s">
        <v>189</v>
      </c>
      <c r="B67" s="12" t="s">
        <v>217</v>
      </c>
      <c r="C67" s="53" t="s">
        <v>218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2">
        <v>0</v>
      </c>
      <c r="J67" s="82">
        <v>0</v>
      </c>
      <c r="K67" s="79">
        <v>0</v>
      </c>
      <c r="L67" s="79">
        <v>0</v>
      </c>
      <c r="M67" s="79">
        <v>0</v>
      </c>
      <c r="N67" s="79">
        <v>0</v>
      </c>
      <c r="O67" s="81">
        <v>0</v>
      </c>
      <c r="P67" s="79">
        <v>0</v>
      </c>
      <c r="Q67" s="102">
        <v>0</v>
      </c>
      <c r="R67" s="103"/>
      <c r="S67" s="102"/>
      <c r="T67" s="80"/>
      <c r="U67" s="86"/>
      <c r="V67" s="86"/>
      <c r="W67" s="102"/>
      <c r="X67" s="102"/>
      <c r="Y67" s="86"/>
      <c r="Z67" s="102"/>
      <c r="AA67" s="80"/>
      <c r="AB67" s="86"/>
      <c r="AC67" s="86"/>
      <c r="AD67" s="102"/>
      <c r="AE67" s="102"/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2">
        <v>0</v>
      </c>
      <c r="AL67" s="82">
        <v>0</v>
      </c>
      <c r="AM67" s="79">
        <v>0</v>
      </c>
      <c r="AN67" s="79">
        <v>0</v>
      </c>
      <c r="AO67" s="79">
        <v>0</v>
      </c>
      <c r="AP67" s="79">
        <v>0</v>
      </c>
      <c r="AQ67" s="81">
        <v>0</v>
      </c>
      <c r="AR67" s="79">
        <v>0</v>
      </c>
      <c r="AS67" s="102">
        <v>0</v>
      </c>
      <c r="AT67" s="86"/>
      <c r="AU67" s="80"/>
      <c r="AV67" s="80"/>
      <c r="AW67" s="86"/>
      <c r="AX67" s="86"/>
      <c r="AY67" s="80"/>
      <c r="AZ67" s="80"/>
      <c r="BA67" s="86"/>
      <c r="BB67" s="80"/>
      <c r="BC67" s="80"/>
      <c r="BD67" s="86"/>
      <c r="BE67" s="86"/>
      <c r="BF67" s="80"/>
      <c r="BG67" s="80"/>
      <c r="BH67" s="86"/>
      <c r="BI67" s="80"/>
      <c r="BJ67" s="80"/>
      <c r="BK67" s="86"/>
      <c r="BL67" s="86"/>
      <c r="BM67" s="80"/>
      <c r="BN67" s="80"/>
      <c r="BO67" s="86"/>
      <c r="BP67" s="80"/>
      <c r="BQ67" s="80"/>
      <c r="BR67" s="86"/>
      <c r="BS67" s="86"/>
      <c r="BT67" s="80"/>
      <c r="BU67" s="80"/>
      <c r="BV67" s="86"/>
      <c r="BW67" s="80"/>
      <c r="BX67" s="80"/>
      <c r="BY67" s="86"/>
      <c r="BZ67" s="86"/>
      <c r="CA67" s="80"/>
      <c r="CB67" s="80"/>
      <c r="CC67" s="86"/>
      <c r="CD67" s="80"/>
      <c r="CE67" s="80"/>
      <c r="CF67" s="86"/>
      <c r="CG67" s="86"/>
      <c r="CH67" s="80"/>
      <c r="CI67" s="104"/>
      <c r="CJ67" s="70" t="s">
        <v>276</v>
      </c>
    </row>
    <row r="68" spans="1:88" s="17" customFormat="1" ht="49.5">
      <c r="A68" s="38" t="s">
        <v>189</v>
      </c>
      <c r="B68" s="12" t="s">
        <v>219</v>
      </c>
      <c r="C68" s="53" t="s">
        <v>220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81">
        <v>0</v>
      </c>
      <c r="P68" s="79">
        <v>0</v>
      </c>
      <c r="Q68" s="96">
        <v>0</v>
      </c>
      <c r="R68" s="103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79">
        <v>0</v>
      </c>
      <c r="AN68" s="79">
        <v>0</v>
      </c>
      <c r="AO68" s="79">
        <v>0</v>
      </c>
      <c r="AP68" s="79">
        <v>0</v>
      </c>
      <c r="AQ68" s="81">
        <v>0</v>
      </c>
      <c r="AR68" s="79">
        <v>0</v>
      </c>
      <c r="AS68" s="96">
        <v>0</v>
      </c>
      <c r="AT68" s="86"/>
      <c r="AU68" s="102"/>
      <c r="AV68" s="86"/>
      <c r="AW68" s="86"/>
      <c r="AX68" s="86"/>
      <c r="AY68" s="102"/>
      <c r="AZ68" s="102"/>
      <c r="BA68" s="86"/>
      <c r="BB68" s="102"/>
      <c r="BC68" s="86"/>
      <c r="BD68" s="86"/>
      <c r="BE68" s="86"/>
      <c r="BF68" s="102"/>
      <c r="BG68" s="102"/>
      <c r="BH68" s="86"/>
      <c r="BI68" s="102"/>
      <c r="BJ68" s="102"/>
      <c r="BK68" s="86"/>
      <c r="BL68" s="86"/>
      <c r="BM68" s="102"/>
      <c r="BN68" s="102"/>
      <c r="BO68" s="86"/>
      <c r="BP68" s="102"/>
      <c r="BQ68" s="102"/>
      <c r="BR68" s="86"/>
      <c r="BS68" s="86"/>
      <c r="BT68" s="102"/>
      <c r="BU68" s="102"/>
      <c r="BV68" s="86"/>
      <c r="BW68" s="102"/>
      <c r="BX68" s="102"/>
      <c r="BY68" s="86"/>
      <c r="BZ68" s="86"/>
      <c r="CA68" s="102"/>
      <c r="CB68" s="102"/>
      <c r="CC68" s="86"/>
      <c r="CD68" s="102"/>
      <c r="CE68" s="102"/>
      <c r="CF68" s="86"/>
      <c r="CG68" s="86"/>
      <c r="CH68" s="102"/>
      <c r="CI68" s="105"/>
      <c r="CJ68" s="70" t="s">
        <v>276</v>
      </c>
    </row>
    <row r="69" spans="1:88" s="26" customFormat="1" ht="49.5">
      <c r="A69" s="38" t="s">
        <v>189</v>
      </c>
      <c r="B69" s="12" t="s">
        <v>221</v>
      </c>
      <c r="C69" s="53" t="s">
        <v>222</v>
      </c>
      <c r="D69" s="82">
        <v>0</v>
      </c>
      <c r="E69" s="82">
        <v>0</v>
      </c>
      <c r="F69" s="82">
        <v>0</v>
      </c>
      <c r="G69" s="82">
        <v>0</v>
      </c>
      <c r="H69" s="84">
        <v>0</v>
      </c>
      <c r="I69" s="82">
        <v>0</v>
      </c>
      <c r="J69" s="82">
        <v>0</v>
      </c>
      <c r="K69" s="79">
        <v>0</v>
      </c>
      <c r="L69" s="79">
        <v>0</v>
      </c>
      <c r="M69" s="79">
        <v>0</v>
      </c>
      <c r="N69" s="79">
        <v>0</v>
      </c>
      <c r="O69" s="81">
        <v>0</v>
      </c>
      <c r="P69" s="79">
        <v>0</v>
      </c>
      <c r="Q69" s="102">
        <v>0</v>
      </c>
      <c r="R69" s="103"/>
      <c r="S69" s="80"/>
      <c r="T69" s="80"/>
      <c r="U69" s="86"/>
      <c r="V69" s="86"/>
      <c r="W69" s="80"/>
      <c r="X69" s="80"/>
      <c r="Y69" s="86"/>
      <c r="Z69" s="80"/>
      <c r="AA69" s="80"/>
      <c r="AB69" s="86"/>
      <c r="AC69" s="86"/>
      <c r="AD69" s="80"/>
      <c r="AE69" s="80"/>
      <c r="AF69" s="82">
        <v>0</v>
      </c>
      <c r="AG69" s="82">
        <v>0</v>
      </c>
      <c r="AH69" s="82">
        <v>0</v>
      </c>
      <c r="AI69" s="82">
        <v>0</v>
      </c>
      <c r="AJ69" s="84">
        <v>0</v>
      </c>
      <c r="AK69" s="82">
        <v>0</v>
      </c>
      <c r="AL69" s="82">
        <v>0</v>
      </c>
      <c r="AM69" s="79">
        <v>0</v>
      </c>
      <c r="AN69" s="79">
        <v>0</v>
      </c>
      <c r="AO69" s="79">
        <v>0</v>
      </c>
      <c r="AP69" s="79">
        <v>0</v>
      </c>
      <c r="AQ69" s="81">
        <v>0</v>
      </c>
      <c r="AR69" s="79">
        <v>0</v>
      </c>
      <c r="AS69" s="102">
        <v>0</v>
      </c>
      <c r="AT69" s="86"/>
      <c r="AU69" s="102"/>
      <c r="AV69" s="80"/>
      <c r="AW69" s="86"/>
      <c r="AX69" s="86"/>
      <c r="AY69" s="102"/>
      <c r="AZ69" s="102"/>
      <c r="BA69" s="86"/>
      <c r="BB69" s="102"/>
      <c r="BC69" s="80"/>
      <c r="BD69" s="86"/>
      <c r="BE69" s="86"/>
      <c r="BF69" s="102"/>
      <c r="BG69" s="102"/>
      <c r="BH69" s="86"/>
      <c r="BI69" s="102"/>
      <c r="BJ69" s="80"/>
      <c r="BK69" s="86"/>
      <c r="BL69" s="86"/>
      <c r="BM69" s="102"/>
      <c r="BN69" s="102"/>
      <c r="BO69" s="86"/>
      <c r="BP69" s="102"/>
      <c r="BQ69" s="80"/>
      <c r="BR69" s="86"/>
      <c r="BS69" s="86"/>
      <c r="BT69" s="102"/>
      <c r="BU69" s="102"/>
      <c r="BV69" s="86"/>
      <c r="BW69" s="80"/>
      <c r="BX69" s="80"/>
      <c r="BY69" s="86"/>
      <c r="BZ69" s="86"/>
      <c r="CA69" s="80"/>
      <c r="CB69" s="80"/>
      <c r="CC69" s="86"/>
      <c r="CD69" s="80"/>
      <c r="CE69" s="80"/>
      <c r="CF69" s="86"/>
      <c r="CG69" s="86"/>
      <c r="CH69" s="80"/>
      <c r="CI69" s="104"/>
      <c r="CJ69" s="70" t="s">
        <v>276</v>
      </c>
    </row>
    <row r="70" spans="1:88" s="26" customFormat="1" ht="49.5">
      <c r="A70" s="38" t="s">
        <v>189</v>
      </c>
      <c r="B70" s="12" t="s">
        <v>223</v>
      </c>
      <c r="C70" s="53" t="s">
        <v>224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79">
        <v>0</v>
      </c>
      <c r="L70" s="79">
        <v>0</v>
      </c>
      <c r="M70" s="79">
        <v>0</v>
      </c>
      <c r="N70" s="79">
        <v>0</v>
      </c>
      <c r="O70" s="81">
        <v>0</v>
      </c>
      <c r="P70" s="79">
        <v>0</v>
      </c>
      <c r="Q70" s="102">
        <v>0</v>
      </c>
      <c r="R70" s="103"/>
      <c r="S70" s="80"/>
      <c r="T70" s="80"/>
      <c r="U70" s="86"/>
      <c r="V70" s="86"/>
      <c r="W70" s="80"/>
      <c r="X70" s="80"/>
      <c r="Y70" s="86"/>
      <c r="Z70" s="80"/>
      <c r="AA70" s="80"/>
      <c r="AB70" s="86"/>
      <c r="AC70" s="116"/>
      <c r="AD70" s="80"/>
      <c r="AE70" s="80"/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79">
        <v>0</v>
      </c>
      <c r="AN70" s="79">
        <v>0</v>
      </c>
      <c r="AO70" s="79">
        <v>0</v>
      </c>
      <c r="AP70" s="79">
        <v>0</v>
      </c>
      <c r="AQ70" s="81">
        <v>0</v>
      </c>
      <c r="AR70" s="79">
        <v>0</v>
      </c>
      <c r="AS70" s="102">
        <v>0</v>
      </c>
      <c r="AT70" s="86"/>
      <c r="AU70" s="102"/>
      <c r="AV70" s="80"/>
      <c r="AW70" s="86"/>
      <c r="AX70" s="86"/>
      <c r="AY70" s="102"/>
      <c r="AZ70" s="102"/>
      <c r="BA70" s="86"/>
      <c r="BB70" s="102"/>
      <c r="BC70" s="80"/>
      <c r="BD70" s="86"/>
      <c r="BE70" s="86"/>
      <c r="BF70" s="102"/>
      <c r="BG70" s="102"/>
      <c r="BH70" s="86"/>
      <c r="BI70" s="102"/>
      <c r="BJ70" s="80"/>
      <c r="BK70" s="86"/>
      <c r="BL70" s="86"/>
      <c r="BM70" s="102"/>
      <c r="BN70" s="102"/>
      <c r="BO70" s="86"/>
      <c r="BP70" s="102"/>
      <c r="BQ70" s="80"/>
      <c r="BR70" s="86"/>
      <c r="BS70" s="86"/>
      <c r="BT70" s="102"/>
      <c r="BU70" s="102"/>
      <c r="BV70" s="86"/>
      <c r="BW70" s="80"/>
      <c r="BX70" s="80"/>
      <c r="BY70" s="86"/>
      <c r="BZ70" s="86"/>
      <c r="CA70" s="80"/>
      <c r="CB70" s="80"/>
      <c r="CC70" s="86"/>
      <c r="CD70" s="80"/>
      <c r="CE70" s="80"/>
      <c r="CF70" s="86"/>
      <c r="CG70" s="86"/>
      <c r="CH70" s="80"/>
      <c r="CI70" s="104"/>
      <c r="CJ70" s="70" t="s">
        <v>276</v>
      </c>
    </row>
    <row r="71" spans="1:88" s="26" customFormat="1" ht="49.5">
      <c r="A71" s="38" t="s">
        <v>189</v>
      </c>
      <c r="B71" s="12" t="s">
        <v>225</v>
      </c>
      <c r="C71" s="53" t="s">
        <v>226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79">
        <v>0</v>
      </c>
      <c r="L71" s="79">
        <v>0</v>
      </c>
      <c r="M71" s="79">
        <v>0</v>
      </c>
      <c r="N71" s="79">
        <v>0</v>
      </c>
      <c r="O71" s="81">
        <v>0</v>
      </c>
      <c r="P71" s="79">
        <v>0</v>
      </c>
      <c r="Q71" s="102">
        <v>0</v>
      </c>
      <c r="R71" s="103"/>
      <c r="S71" s="80"/>
      <c r="T71" s="80"/>
      <c r="U71" s="86"/>
      <c r="V71" s="86"/>
      <c r="W71" s="80"/>
      <c r="X71" s="80"/>
      <c r="Y71" s="86"/>
      <c r="Z71" s="80"/>
      <c r="AA71" s="80"/>
      <c r="AB71" s="86"/>
      <c r="AC71" s="86"/>
      <c r="AD71" s="80"/>
      <c r="AE71" s="80"/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79">
        <v>0</v>
      </c>
      <c r="AN71" s="79">
        <v>0</v>
      </c>
      <c r="AO71" s="79">
        <v>0</v>
      </c>
      <c r="AP71" s="79">
        <v>0</v>
      </c>
      <c r="AQ71" s="81">
        <v>0</v>
      </c>
      <c r="AR71" s="79">
        <v>0</v>
      </c>
      <c r="AS71" s="102">
        <v>0</v>
      </c>
      <c r="AT71" s="86"/>
      <c r="AU71" s="80"/>
      <c r="AV71" s="80"/>
      <c r="AW71" s="86"/>
      <c r="AX71" s="86"/>
      <c r="AY71" s="80"/>
      <c r="AZ71" s="80"/>
      <c r="BA71" s="86"/>
      <c r="BB71" s="80"/>
      <c r="BC71" s="80"/>
      <c r="BD71" s="86"/>
      <c r="BE71" s="86"/>
      <c r="BF71" s="80"/>
      <c r="BG71" s="80"/>
      <c r="BH71" s="86"/>
      <c r="BI71" s="102"/>
      <c r="BJ71" s="80"/>
      <c r="BK71" s="86"/>
      <c r="BL71" s="86"/>
      <c r="BM71" s="102"/>
      <c r="BN71" s="102"/>
      <c r="BO71" s="86"/>
      <c r="BP71" s="102"/>
      <c r="BQ71" s="80"/>
      <c r="BR71" s="86"/>
      <c r="BS71" s="86"/>
      <c r="BT71" s="102"/>
      <c r="BU71" s="102"/>
      <c r="BV71" s="86"/>
      <c r="BW71" s="80"/>
      <c r="BX71" s="80"/>
      <c r="BY71" s="86"/>
      <c r="BZ71" s="86"/>
      <c r="CA71" s="80"/>
      <c r="CB71" s="80"/>
      <c r="CC71" s="86"/>
      <c r="CD71" s="80"/>
      <c r="CE71" s="80"/>
      <c r="CF71" s="86"/>
      <c r="CG71" s="86"/>
      <c r="CH71" s="80"/>
      <c r="CI71" s="104"/>
      <c r="CJ71" s="70" t="s">
        <v>276</v>
      </c>
    </row>
    <row r="72" spans="1:88" s="17" customFormat="1" ht="66">
      <c r="A72" s="38" t="s">
        <v>189</v>
      </c>
      <c r="B72" s="12" t="s">
        <v>227</v>
      </c>
      <c r="C72" s="53" t="s">
        <v>228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79">
        <v>0</v>
      </c>
      <c r="L72" s="79">
        <v>0</v>
      </c>
      <c r="M72" s="79">
        <v>0</v>
      </c>
      <c r="N72" s="79">
        <v>0</v>
      </c>
      <c r="O72" s="81">
        <v>0</v>
      </c>
      <c r="P72" s="79">
        <v>0</v>
      </c>
      <c r="Q72" s="102">
        <v>0</v>
      </c>
      <c r="R72" s="103"/>
      <c r="S72" s="102"/>
      <c r="T72" s="102"/>
      <c r="U72" s="86"/>
      <c r="V72" s="86"/>
      <c r="W72" s="102"/>
      <c r="X72" s="102"/>
      <c r="Y72" s="86"/>
      <c r="Z72" s="102"/>
      <c r="AA72" s="102"/>
      <c r="AB72" s="86"/>
      <c r="AC72" s="86"/>
      <c r="AD72" s="102"/>
      <c r="AE72" s="102"/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79">
        <v>0</v>
      </c>
      <c r="AN72" s="79">
        <v>0</v>
      </c>
      <c r="AO72" s="79">
        <v>0</v>
      </c>
      <c r="AP72" s="79">
        <v>0</v>
      </c>
      <c r="AQ72" s="81">
        <v>0</v>
      </c>
      <c r="AR72" s="79">
        <v>0</v>
      </c>
      <c r="AS72" s="102">
        <v>0</v>
      </c>
      <c r="AT72" s="86"/>
      <c r="AU72" s="102"/>
      <c r="AV72" s="79"/>
      <c r="AW72" s="86"/>
      <c r="AX72" s="86"/>
      <c r="AY72" s="102"/>
      <c r="AZ72" s="102"/>
      <c r="BA72" s="86"/>
      <c r="BB72" s="102"/>
      <c r="BC72" s="79"/>
      <c r="BD72" s="86"/>
      <c r="BE72" s="86"/>
      <c r="BF72" s="102"/>
      <c r="BG72" s="102"/>
      <c r="BH72" s="86"/>
      <c r="BI72" s="102"/>
      <c r="BJ72" s="102"/>
      <c r="BK72" s="86"/>
      <c r="BL72" s="86"/>
      <c r="BM72" s="102"/>
      <c r="BN72" s="102"/>
      <c r="BO72" s="86"/>
      <c r="BP72" s="102"/>
      <c r="BQ72" s="102"/>
      <c r="BR72" s="86"/>
      <c r="BS72" s="86"/>
      <c r="BT72" s="102"/>
      <c r="BU72" s="102"/>
      <c r="BV72" s="86"/>
      <c r="BW72" s="102"/>
      <c r="BX72" s="102"/>
      <c r="BY72" s="86"/>
      <c r="BZ72" s="86"/>
      <c r="CA72" s="102"/>
      <c r="CB72" s="102"/>
      <c r="CC72" s="86"/>
      <c r="CD72" s="102"/>
      <c r="CE72" s="102"/>
      <c r="CF72" s="86"/>
      <c r="CG72" s="86"/>
      <c r="CH72" s="102"/>
      <c r="CI72" s="105"/>
      <c r="CJ72" s="70" t="s">
        <v>276</v>
      </c>
    </row>
    <row r="73" spans="1:88" s="93" customFormat="1" ht="49.5">
      <c r="A73" s="54" t="s">
        <v>189</v>
      </c>
      <c r="B73" s="57" t="s">
        <v>233</v>
      </c>
      <c r="C73" s="56" t="s">
        <v>234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2">
        <f>O74</f>
        <v>0</v>
      </c>
      <c r="P73" s="90">
        <v>0</v>
      </c>
      <c r="Q73" s="110">
        <v>0</v>
      </c>
      <c r="R73" s="112"/>
      <c r="S73" s="110"/>
      <c r="T73" s="113"/>
      <c r="U73" s="111"/>
      <c r="V73" s="111"/>
      <c r="W73" s="110"/>
      <c r="X73" s="110"/>
      <c r="Y73" s="111"/>
      <c r="Z73" s="110"/>
      <c r="AA73" s="113"/>
      <c r="AB73" s="111"/>
      <c r="AC73" s="111"/>
      <c r="AD73" s="110"/>
      <c r="AE73" s="110"/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0</v>
      </c>
      <c r="AN73" s="90">
        <v>0</v>
      </c>
      <c r="AO73" s="90">
        <v>0</v>
      </c>
      <c r="AP73" s="90">
        <v>0</v>
      </c>
      <c r="AQ73" s="92">
        <f>AQ74</f>
        <v>0</v>
      </c>
      <c r="AR73" s="90">
        <v>0</v>
      </c>
      <c r="AS73" s="110">
        <v>0</v>
      </c>
      <c r="AT73" s="111"/>
      <c r="AU73" s="110"/>
      <c r="AV73" s="110"/>
      <c r="AW73" s="111"/>
      <c r="AX73" s="111"/>
      <c r="AY73" s="110"/>
      <c r="AZ73" s="110"/>
      <c r="BA73" s="111"/>
      <c r="BB73" s="110"/>
      <c r="BC73" s="110"/>
      <c r="BD73" s="111"/>
      <c r="BE73" s="111"/>
      <c r="BF73" s="110"/>
      <c r="BG73" s="110"/>
      <c r="BH73" s="111"/>
      <c r="BI73" s="110"/>
      <c r="BJ73" s="110"/>
      <c r="BK73" s="111"/>
      <c r="BL73" s="111"/>
      <c r="BM73" s="110"/>
      <c r="BN73" s="110"/>
      <c r="BO73" s="111"/>
      <c r="BP73" s="110"/>
      <c r="BQ73" s="110"/>
      <c r="BR73" s="111"/>
      <c r="BS73" s="111"/>
      <c r="BT73" s="110"/>
      <c r="BU73" s="110"/>
      <c r="BV73" s="111"/>
      <c r="BW73" s="110"/>
      <c r="BX73" s="110"/>
      <c r="BY73" s="111"/>
      <c r="BZ73" s="111"/>
      <c r="CA73" s="110"/>
      <c r="CB73" s="110"/>
      <c r="CC73" s="111"/>
      <c r="CD73" s="110"/>
      <c r="CE73" s="110"/>
      <c r="CF73" s="111"/>
      <c r="CG73" s="111"/>
      <c r="CH73" s="110"/>
      <c r="CI73" s="114"/>
      <c r="CJ73" s="115" t="s">
        <v>278</v>
      </c>
    </row>
    <row r="74" spans="1:88" s="26" customFormat="1" ht="49.5">
      <c r="A74" s="47" t="s">
        <v>235</v>
      </c>
      <c r="B74" s="16" t="s">
        <v>236</v>
      </c>
      <c r="C74" s="49" t="s">
        <v>111</v>
      </c>
      <c r="D74" s="83">
        <f aca="true" t="shared" si="31" ref="D74:G75">D75</f>
        <v>0</v>
      </c>
      <c r="E74" s="83">
        <f t="shared" si="31"/>
        <v>0</v>
      </c>
      <c r="F74" s="83">
        <f t="shared" si="31"/>
        <v>0</v>
      </c>
      <c r="G74" s="83">
        <f t="shared" si="31"/>
        <v>0</v>
      </c>
      <c r="H74" s="83">
        <f aca="true" t="shared" si="32" ref="H74:J75">H75</f>
        <v>0</v>
      </c>
      <c r="I74" s="83">
        <f t="shared" si="32"/>
        <v>0</v>
      </c>
      <c r="J74" s="83">
        <f t="shared" si="32"/>
        <v>0</v>
      </c>
      <c r="K74" s="83">
        <f>K75</f>
        <v>0</v>
      </c>
      <c r="L74" s="83">
        <f aca="true" t="shared" si="33" ref="L74:N75">L75</f>
        <v>0</v>
      </c>
      <c r="M74" s="83">
        <f t="shared" si="33"/>
        <v>0</v>
      </c>
      <c r="N74" s="83">
        <f t="shared" si="33"/>
        <v>0</v>
      </c>
      <c r="O74" s="83">
        <f>SUM(O75:O75)</f>
        <v>0</v>
      </c>
      <c r="P74" s="83">
        <f>P75</f>
        <v>0</v>
      </c>
      <c r="Q74" s="89">
        <f>Q75</f>
        <v>0</v>
      </c>
      <c r="R74" s="103"/>
      <c r="S74" s="80"/>
      <c r="T74" s="80"/>
      <c r="U74" s="86"/>
      <c r="V74" s="86"/>
      <c r="W74" s="80"/>
      <c r="X74" s="80"/>
      <c r="Y74" s="86"/>
      <c r="Z74" s="80"/>
      <c r="AA74" s="80"/>
      <c r="AB74" s="86"/>
      <c r="AC74" s="86"/>
      <c r="AD74" s="80"/>
      <c r="AE74" s="80"/>
      <c r="AF74" s="83">
        <f aca="true" t="shared" si="34" ref="AF74:AL75">AF75</f>
        <v>0</v>
      </c>
      <c r="AG74" s="83">
        <f t="shared" si="34"/>
        <v>0</v>
      </c>
      <c r="AH74" s="83">
        <f t="shared" si="34"/>
        <v>0</v>
      </c>
      <c r="AI74" s="83">
        <f t="shared" si="34"/>
        <v>0</v>
      </c>
      <c r="AJ74" s="83">
        <f t="shared" si="34"/>
        <v>0</v>
      </c>
      <c r="AK74" s="83">
        <f t="shared" si="34"/>
        <v>0</v>
      </c>
      <c r="AL74" s="83">
        <f t="shared" si="34"/>
        <v>0</v>
      </c>
      <c r="AM74" s="83">
        <f>AM75</f>
        <v>0</v>
      </c>
      <c r="AN74" s="83">
        <f aca="true" t="shared" si="35" ref="AN74:AQ75">AN75</f>
        <v>0</v>
      </c>
      <c r="AO74" s="83">
        <f t="shared" si="35"/>
        <v>0</v>
      </c>
      <c r="AP74" s="83">
        <f t="shared" si="35"/>
        <v>0</v>
      </c>
      <c r="AQ74" s="83">
        <f>SUM(AQ75:AQ75)</f>
        <v>0</v>
      </c>
      <c r="AR74" s="83">
        <f>AR75</f>
        <v>0</v>
      </c>
      <c r="AS74" s="89">
        <f>AS75</f>
        <v>0</v>
      </c>
      <c r="AT74" s="86"/>
      <c r="AU74" s="102"/>
      <c r="AV74" s="80"/>
      <c r="AW74" s="86"/>
      <c r="AX74" s="86"/>
      <c r="AY74" s="102"/>
      <c r="AZ74" s="102"/>
      <c r="BA74" s="86"/>
      <c r="BB74" s="102"/>
      <c r="BC74" s="80"/>
      <c r="BD74" s="86"/>
      <c r="BE74" s="86"/>
      <c r="BF74" s="102"/>
      <c r="BG74" s="102"/>
      <c r="BH74" s="86"/>
      <c r="BI74" s="102"/>
      <c r="BJ74" s="80"/>
      <c r="BK74" s="86"/>
      <c r="BL74" s="86"/>
      <c r="BM74" s="102"/>
      <c r="BN74" s="102"/>
      <c r="BO74" s="86"/>
      <c r="BP74" s="102"/>
      <c r="BQ74" s="80"/>
      <c r="BR74" s="86"/>
      <c r="BS74" s="86"/>
      <c r="BT74" s="102"/>
      <c r="BU74" s="102"/>
      <c r="BV74" s="86"/>
      <c r="BW74" s="80"/>
      <c r="BX74" s="80"/>
      <c r="BY74" s="86"/>
      <c r="BZ74" s="86"/>
      <c r="CA74" s="80"/>
      <c r="CB74" s="80"/>
      <c r="CC74" s="86"/>
      <c r="CD74" s="80"/>
      <c r="CE74" s="80"/>
      <c r="CF74" s="86"/>
      <c r="CG74" s="86"/>
      <c r="CH74" s="80"/>
      <c r="CI74" s="104"/>
      <c r="CJ74" s="60" t="s">
        <v>111</v>
      </c>
    </row>
    <row r="75" spans="1:88" s="26" customFormat="1" ht="66">
      <c r="A75" s="47" t="s">
        <v>237</v>
      </c>
      <c r="B75" s="16" t="s">
        <v>238</v>
      </c>
      <c r="C75" s="49" t="s">
        <v>111</v>
      </c>
      <c r="D75" s="83">
        <f t="shared" si="31"/>
        <v>0</v>
      </c>
      <c r="E75" s="83">
        <f t="shared" si="31"/>
        <v>0</v>
      </c>
      <c r="F75" s="83">
        <f t="shared" si="31"/>
        <v>0</v>
      </c>
      <c r="G75" s="83">
        <f t="shared" si="31"/>
        <v>0</v>
      </c>
      <c r="H75" s="83">
        <f t="shared" si="32"/>
        <v>0</v>
      </c>
      <c r="I75" s="83">
        <f t="shared" si="32"/>
        <v>0</v>
      </c>
      <c r="J75" s="83">
        <f t="shared" si="32"/>
        <v>0</v>
      </c>
      <c r="K75" s="83">
        <f>K76</f>
        <v>0</v>
      </c>
      <c r="L75" s="83">
        <f t="shared" si="33"/>
        <v>0</v>
      </c>
      <c r="M75" s="83">
        <f t="shared" si="33"/>
        <v>0</v>
      </c>
      <c r="N75" s="83">
        <f t="shared" si="33"/>
        <v>0</v>
      </c>
      <c r="O75" s="83">
        <f>O76</f>
        <v>0</v>
      </c>
      <c r="P75" s="83">
        <f>P76</f>
        <v>0</v>
      </c>
      <c r="Q75" s="89">
        <f>Q76</f>
        <v>0</v>
      </c>
      <c r="R75" s="103"/>
      <c r="S75" s="80"/>
      <c r="T75" s="80"/>
      <c r="U75" s="86"/>
      <c r="V75" s="86"/>
      <c r="W75" s="80"/>
      <c r="X75" s="80"/>
      <c r="Y75" s="86"/>
      <c r="Z75" s="80"/>
      <c r="AA75" s="80"/>
      <c r="AB75" s="86"/>
      <c r="AC75" s="86"/>
      <c r="AD75" s="80"/>
      <c r="AE75" s="80"/>
      <c r="AF75" s="83">
        <f t="shared" si="34"/>
        <v>0</v>
      </c>
      <c r="AG75" s="83">
        <f t="shared" si="34"/>
        <v>0</v>
      </c>
      <c r="AH75" s="83">
        <f t="shared" si="34"/>
        <v>0</v>
      </c>
      <c r="AI75" s="83">
        <f t="shared" si="34"/>
        <v>0</v>
      </c>
      <c r="AJ75" s="83">
        <f t="shared" si="34"/>
        <v>0</v>
      </c>
      <c r="AK75" s="83">
        <f t="shared" si="34"/>
        <v>0</v>
      </c>
      <c r="AL75" s="83">
        <f t="shared" si="34"/>
        <v>0</v>
      </c>
      <c r="AM75" s="83">
        <f>AM76</f>
        <v>0</v>
      </c>
      <c r="AN75" s="83">
        <f t="shared" si="35"/>
        <v>0</v>
      </c>
      <c r="AO75" s="83">
        <f t="shared" si="35"/>
        <v>0</v>
      </c>
      <c r="AP75" s="83">
        <f t="shared" si="35"/>
        <v>0</v>
      </c>
      <c r="AQ75" s="83">
        <f t="shared" si="35"/>
        <v>0</v>
      </c>
      <c r="AR75" s="83">
        <f>AR76</f>
        <v>0</v>
      </c>
      <c r="AS75" s="89">
        <f>AS76</f>
        <v>0</v>
      </c>
      <c r="AT75" s="86"/>
      <c r="AU75" s="102"/>
      <c r="AV75" s="80"/>
      <c r="AW75" s="86"/>
      <c r="AX75" s="86"/>
      <c r="AY75" s="102"/>
      <c r="AZ75" s="102"/>
      <c r="BA75" s="86"/>
      <c r="BB75" s="102"/>
      <c r="BC75" s="80"/>
      <c r="BD75" s="86"/>
      <c r="BE75" s="86"/>
      <c r="BF75" s="102"/>
      <c r="BG75" s="102"/>
      <c r="BH75" s="86"/>
      <c r="BI75" s="102"/>
      <c r="BJ75" s="80"/>
      <c r="BK75" s="86"/>
      <c r="BL75" s="86"/>
      <c r="BM75" s="102"/>
      <c r="BN75" s="102"/>
      <c r="BO75" s="86"/>
      <c r="BP75" s="102"/>
      <c r="BQ75" s="80"/>
      <c r="BR75" s="86"/>
      <c r="BS75" s="86"/>
      <c r="BT75" s="102"/>
      <c r="BU75" s="102"/>
      <c r="BV75" s="86"/>
      <c r="BW75" s="80"/>
      <c r="BX75" s="80"/>
      <c r="BY75" s="86"/>
      <c r="BZ75" s="86"/>
      <c r="CA75" s="80"/>
      <c r="CB75" s="80"/>
      <c r="CC75" s="86"/>
      <c r="CD75" s="80"/>
      <c r="CE75" s="80"/>
      <c r="CF75" s="86"/>
      <c r="CG75" s="86"/>
      <c r="CH75" s="80"/>
      <c r="CI75" s="104"/>
      <c r="CJ75" s="60" t="s">
        <v>111</v>
      </c>
    </row>
    <row r="76" spans="1:88" s="17" customFormat="1" ht="66">
      <c r="A76" s="41" t="s">
        <v>140</v>
      </c>
      <c r="B76" s="12" t="s">
        <v>239</v>
      </c>
      <c r="C76" s="53" t="s">
        <v>240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102">
        <v>0</v>
      </c>
      <c r="R76" s="103"/>
      <c r="S76" s="102"/>
      <c r="T76" s="80"/>
      <c r="U76" s="86"/>
      <c r="V76" s="86"/>
      <c r="W76" s="102"/>
      <c r="X76" s="102"/>
      <c r="Y76" s="86"/>
      <c r="Z76" s="102"/>
      <c r="AA76" s="80"/>
      <c r="AB76" s="86"/>
      <c r="AC76" s="86"/>
      <c r="AD76" s="102"/>
      <c r="AE76" s="102"/>
      <c r="AF76" s="79">
        <v>0</v>
      </c>
      <c r="AG76" s="79">
        <v>0</v>
      </c>
      <c r="AH76" s="79">
        <v>0</v>
      </c>
      <c r="AI76" s="79">
        <v>0</v>
      </c>
      <c r="AJ76" s="79">
        <v>0</v>
      </c>
      <c r="AK76" s="79">
        <v>0</v>
      </c>
      <c r="AL76" s="79">
        <v>0</v>
      </c>
      <c r="AM76" s="79">
        <v>0</v>
      </c>
      <c r="AN76" s="79">
        <v>0</v>
      </c>
      <c r="AO76" s="79">
        <v>0</v>
      </c>
      <c r="AP76" s="79">
        <v>0</v>
      </c>
      <c r="AQ76" s="79">
        <v>0</v>
      </c>
      <c r="AR76" s="79">
        <v>0</v>
      </c>
      <c r="AS76" s="102">
        <v>0</v>
      </c>
      <c r="AT76" s="86"/>
      <c r="AU76" s="102"/>
      <c r="AV76" s="80"/>
      <c r="AW76" s="86"/>
      <c r="AX76" s="86"/>
      <c r="AY76" s="102"/>
      <c r="AZ76" s="102"/>
      <c r="BA76" s="86"/>
      <c r="BB76" s="102"/>
      <c r="BC76" s="80"/>
      <c r="BD76" s="86"/>
      <c r="BE76" s="86"/>
      <c r="BF76" s="102"/>
      <c r="BG76" s="102"/>
      <c r="BH76" s="86"/>
      <c r="BI76" s="102"/>
      <c r="BJ76" s="102"/>
      <c r="BK76" s="86"/>
      <c r="BL76" s="86"/>
      <c r="BM76" s="102"/>
      <c r="BN76" s="102"/>
      <c r="BO76" s="86"/>
      <c r="BP76" s="102"/>
      <c r="BQ76" s="102"/>
      <c r="BR76" s="86"/>
      <c r="BS76" s="86"/>
      <c r="BT76" s="102"/>
      <c r="BU76" s="102"/>
      <c r="BV76" s="86"/>
      <c r="BW76" s="102"/>
      <c r="BX76" s="102"/>
      <c r="BY76" s="86"/>
      <c r="BZ76" s="86"/>
      <c r="CA76" s="102"/>
      <c r="CB76" s="102"/>
      <c r="CC76" s="86"/>
      <c r="CD76" s="102"/>
      <c r="CE76" s="102"/>
      <c r="CF76" s="86"/>
      <c r="CG76" s="86"/>
      <c r="CH76" s="102"/>
      <c r="CI76" s="105"/>
      <c r="CJ76" s="72" t="s">
        <v>277</v>
      </c>
    </row>
    <row r="77" spans="1:88" s="17" customFormat="1" ht="49.5">
      <c r="A77" s="28" t="s">
        <v>128</v>
      </c>
      <c r="B77" s="16" t="s">
        <v>129</v>
      </c>
      <c r="C77" s="21" t="s">
        <v>111</v>
      </c>
      <c r="D77" s="83">
        <f aca="true" t="shared" si="36" ref="D77:J77">SUM(D78:D82)</f>
        <v>1.05</v>
      </c>
      <c r="E77" s="83">
        <f t="shared" si="36"/>
        <v>0</v>
      </c>
      <c r="F77" s="83">
        <f t="shared" si="36"/>
        <v>0</v>
      </c>
      <c r="G77" s="83">
        <f t="shared" si="36"/>
        <v>0</v>
      </c>
      <c r="H77" s="83">
        <f t="shared" si="36"/>
        <v>4.92</v>
      </c>
      <c r="I77" s="83">
        <f t="shared" si="36"/>
        <v>0</v>
      </c>
      <c r="J77" s="83">
        <f t="shared" si="36"/>
        <v>0</v>
      </c>
      <c r="K77" s="83">
        <f>SUM(K78:K78)</f>
        <v>0</v>
      </c>
      <c r="L77" s="83">
        <f aca="true" t="shared" si="37" ref="L77:Q77">SUM(L82:L82)</f>
        <v>0</v>
      </c>
      <c r="M77" s="83">
        <f t="shared" si="37"/>
        <v>0</v>
      </c>
      <c r="N77" s="83">
        <f t="shared" si="37"/>
        <v>0</v>
      </c>
      <c r="O77" s="83">
        <f t="shared" si="37"/>
        <v>0</v>
      </c>
      <c r="P77" s="83">
        <f t="shared" si="37"/>
        <v>0</v>
      </c>
      <c r="Q77" s="89">
        <f t="shared" si="37"/>
        <v>0</v>
      </c>
      <c r="R77" s="103"/>
      <c r="S77" s="102"/>
      <c r="T77" s="80"/>
      <c r="U77" s="86"/>
      <c r="V77" s="86"/>
      <c r="W77" s="102"/>
      <c r="X77" s="102"/>
      <c r="Y77" s="86"/>
      <c r="Z77" s="102"/>
      <c r="AA77" s="80"/>
      <c r="AB77" s="86"/>
      <c r="AC77" s="86"/>
      <c r="AD77" s="102"/>
      <c r="AE77" s="102"/>
      <c r="AF77" s="83">
        <f aca="true" t="shared" si="38" ref="AF77:AL77">SUM(AF78:AF82)</f>
        <v>1.05</v>
      </c>
      <c r="AG77" s="83">
        <f t="shared" si="38"/>
        <v>0</v>
      </c>
      <c r="AH77" s="83">
        <f t="shared" si="38"/>
        <v>0</v>
      </c>
      <c r="AI77" s="83">
        <f t="shared" si="38"/>
        <v>0</v>
      </c>
      <c r="AJ77" s="83">
        <f t="shared" si="38"/>
        <v>4.92</v>
      </c>
      <c r="AK77" s="83">
        <f t="shared" si="38"/>
        <v>0</v>
      </c>
      <c r="AL77" s="83">
        <f t="shared" si="38"/>
        <v>0</v>
      </c>
      <c r="AM77" s="83">
        <f>SUM(AM78:AM78)</f>
        <v>0</v>
      </c>
      <c r="AN77" s="83">
        <f aca="true" t="shared" si="39" ref="AN77:AS77">SUM(AN82:AN82)</f>
        <v>0</v>
      </c>
      <c r="AO77" s="83">
        <f t="shared" si="39"/>
        <v>0</v>
      </c>
      <c r="AP77" s="83">
        <f t="shared" si="39"/>
        <v>0</v>
      </c>
      <c r="AQ77" s="83">
        <f t="shared" si="39"/>
        <v>0</v>
      </c>
      <c r="AR77" s="83">
        <f t="shared" si="39"/>
        <v>0</v>
      </c>
      <c r="AS77" s="89">
        <f t="shared" si="39"/>
        <v>0</v>
      </c>
      <c r="AT77" s="86"/>
      <c r="AU77" s="102"/>
      <c r="AV77" s="80"/>
      <c r="AW77" s="86"/>
      <c r="AX77" s="86"/>
      <c r="AY77" s="102"/>
      <c r="AZ77" s="102"/>
      <c r="BA77" s="86"/>
      <c r="BB77" s="102"/>
      <c r="BC77" s="80"/>
      <c r="BD77" s="86"/>
      <c r="BE77" s="86"/>
      <c r="BF77" s="102"/>
      <c r="BG77" s="102"/>
      <c r="BH77" s="86"/>
      <c r="BI77" s="102"/>
      <c r="BJ77" s="102"/>
      <c r="BK77" s="86"/>
      <c r="BL77" s="86"/>
      <c r="BM77" s="102"/>
      <c r="BN77" s="102"/>
      <c r="BO77" s="86"/>
      <c r="BP77" s="102"/>
      <c r="BQ77" s="102"/>
      <c r="BR77" s="86"/>
      <c r="BS77" s="86"/>
      <c r="BT77" s="102"/>
      <c r="BU77" s="102"/>
      <c r="BV77" s="86"/>
      <c r="BW77" s="102"/>
      <c r="BX77" s="102"/>
      <c r="BY77" s="86"/>
      <c r="BZ77" s="86"/>
      <c r="CA77" s="102"/>
      <c r="CB77" s="102"/>
      <c r="CC77" s="86"/>
      <c r="CD77" s="102"/>
      <c r="CE77" s="102"/>
      <c r="CF77" s="86"/>
      <c r="CG77" s="86"/>
      <c r="CH77" s="102"/>
      <c r="CI77" s="105"/>
      <c r="CJ77" s="60" t="s">
        <v>111</v>
      </c>
    </row>
    <row r="78" spans="1:88" s="93" customFormat="1" ht="82.5">
      <c r="A78" s="58" t="s">
        <v>128</v>
      </c>
      <c r="B78" s="55" t="s">
        <v>241</v>
      </c>
      <c r="C78" s="56" t="s">
        <v>242</v>
      </c>
      <c r="D78" s="90">
        <v>0</v>
      </c>
      <c r="E78" s="90">
        <v>0</v>
      </c>
      <c r="F78" s="90">
        <v>0</v>
      </c>
      <c r="G78" s="90">
        <v>0</v>
      </c>
      <c r="H78" s="113">
        <v>4.92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110">
        <v>0</v>
      </c>
      <c r="R78" s="112"/>
      <c r="S78" s="113"/>
      <c r="T78" s="113"/>
      <c r="U78" s="111"/>
      <c r="V78" s="111"/>
      <c r="W78" s="113"/>
      <c r="X78" s="113"/>
      <c r="Y78" s="111"/>
      <c r="Z78" s="113"/>
      <c r="AA78" s="113"/>
      <c r="AB78" s="111"/>
      <c r="AC78" s="111"/>
      <c r="AD78" s="113"/>
      <c r="AE78" s="113"/>
      <c r="AF78" s="90">
        <v>0</v>
      </c>
      <c r="AG78" s="90">
        <v>0</v>
      </c>
      <c r="AH78" s="90">
        <v>0</v>
      </c>
      <c r="AI78" s="90">
        <v>0</v>
      </c>
      <c r="AJ78" s="113">
        <v>4.92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0</v>
      </c>
      <c r="AQ78" s="90">
        <v>0</v>
      </c>
      <c r="AR78" s="90">
        <v>0</v>
      </c>
      <c r="AS78" s="110">
        <v>0</v>
      </c>
      <c r="AT78" s="111"/>
      <c r="AU78" s="110"/>
      <c r="AV78" s="113"/>
      <c r="AW78" s="111"/>
      <c r="AX78" s="111"/>
      <c r="AY78" s="110"/>
      <c r="AZ78" s="110"/>
      <c r="BA78" s="111"/>
      <c r="BB78" s="110"/>
      <c r="BC78" s="113"/>
      <c r="BD78" s="111"/>
      <c r="BE78" s="111"/>
      <c r="BF78" s="110"/>
      <c r="BG78" s="110"/>
      <c r="BH78" s="111"/>
      <c r="BI78" s="110"/>
      <c r="BJ78" s="113"/>
      <c r="BK78" s="111"/>
      <c r="BL78" s="111"/>
      <c r="BM78" s="110"/>
      <c r="BN78" s="110"/>
      <c r="BO78" s="111"/>
      <c r="BP78" s="110"/>
      <c r="BQ78" s="113"/>
      <c r="BR78" s="111"/>
      <c r="BS78" s="111"/>
      <c r="BT78" s="110"/>
      <c r="BU78" s="110"/>
      <c r="BV78" s="111"/>
      <c r="BW78" s="113"/>
      <c r="BX78" s="113"/>
      <c r="BY78" s="111"/>
      <c r="BZ78" s="111"/>
      <c r="CA78" s="113"/>
      <c r="CB78" s="113"/>
      <c r="CC78" s="111"/>
      <c r="CD78" s="113"/>
      <c r="CE78" s="113"/>
      <c r="CF78" s="111"/>
      <c r="CG78" s="111"/>
      <c r="CH78" s="113"/>
      <c r="CI78" s="128"/>
      <c r="CJ78" s="115" t="s">
        <v>278</v>
      </c>
    </row>
    <row r="79" spans="1:88" s="93" customFormat="1" ht="49.5">
      <c r="A79" s="58" t="s">
        <v>128</v>
      </c>
      <c r="B79" s="55" t="s">
        <v>243</v>
      </c>
      <c r="C79" s="56" t="s">
        <v>244</v>
      </c>
      <c r="D79" s="90">
        <v>0.8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110">
        <v>0</v>
      </c>
      <c r="R79" s="112"/>
      <c r="S79" s="113"/>
      <c r="T79" s="113"/>
      <c r="U79" s="111"/>
      <c r="V79" s="111"/>
      <c r="W79" s="113"/>
      <c r="X79" s="113"/>
      <c r="Y79" s="111"/>
      <c r="Z79" s="113"/>
      <c r="AA79" s="113"/>
      <c r="AB79" s="111"/>
      <c r="AC79" s="111"/>
      <c r="AD79" s="113"/>
      <c r="AE79" s="113"/>
      <c r="AF79" s="90">
        <v>0.8</v>
      </c>
      <c r="AG79" s="90">
        <v>0</v>
      </c>
      <c r="AH79" s="90">
        <v>0</v>
      </c>
      <c r="AI79" s="90">
        <v>0</v>
      </c>
      <c r="AJ79" s="90">
        <v>0</v>
      </c>
      <c r="AK79" s="90">
        <v>0</v>
      </c>
      <c r="AL79" s="90">
        <v>0</v>
      </c>
      <c r="AM79" s="90">
        <v>0</v>
      </c>
      <c r="AN79" s="90">
        <v>0</v>
      </c>
      <c r="AO79" s="90">
        <v>0</v>
      </c>
      <c r="AP79" s="90">
        <v>0</v>
      </c>
      <c r="AQ79" s="90">
        <v>0</v>
      </c>
      <c r="AR79" s="90">
        <v>0</v>
      </c>
      <c r="AS79" s="110">
        <v>0</v>
      </c>
      <c r="AT79" s="111"/>
      <c r="AU79" s="110"/>
      <c r="AV79" s="113"/>
      <c r="AW79" s="111"/>
      <c r="AX79" s="111"/>
      <c r="AY79" s="110"/>
      <c r="AZ79" s="110"/>
      <c r="BA79" s="111"/>
      <c r="BB79" s="110"/>
      <c r="BC79" s="113"/>
      <c r="BD79" s="111"/>
      <c r="BE79" s="111"/>
      <c r="BF79" s="110"/>
      <c r="BG79" s="110"/>
      <c r="BH79" s="111"/>
      <c r="BI79" s="110"/>
      <c r="BJ79" s="113"/>
      <c r="BK79" s="111"/>
      <c r="BL79" s="111"/>
      <c r="BM79" s="110"/>
      <c r="BN79" s="110"/>
      <c r="BO79" s="111"/>
      <c r="BP79" s="110"/>
      <c r="BQ79" s="113"/>
      <c r="BR79" s="111"/>
      <c r="BS79" s="111"/>
      <c r="BT79" s="110"/>
      <c r="BU79" s="110"/>
      <c r="BV79" s="111"/>
      <c r="BW79" s="113"/>
      <c r="BX79" s="113"/>
      <c r="BY79" s="111"/>
      <c r="BZ79" s="111"/>
      <c r="CA79" s="113"/>
      <c r="CB79" s="113"/>
      <c r="CC79" s="111"/>
      <c r="CD79" s="113"/>
      <c r="CE79" s="113"/>
      <c r="CF79" s="111"/>
      <c r="CG79" s="111"/>
      <c r="CH79" s="113"/>
      <c r="CI79" s="128"/>
      <c r="CJ79" s="115" t="s">
        <v>278</v>
      </c>
    </row>
    <row r="80" spans="1:88" s="93" customFormat="1" ht="66">
      <c r="A80" s="58" t="s">
        <v>128</v>
      </c>
      <c r="B80" s="55" t="s">
        <v>245</v>
      </c>
      <c r="C80" s="56" t="s">
        <v>246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110">
        <v>0</v>
      </c>
      <c r="R80" s="112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90">
        <v>0</v>
      </c>
      <c r="AG80" s="90">
        <v>0</v>
      </c>
      <c r="AH80" s="90">
        <v>0</v>
      </c>
      <c r="AI80" s="90">
        <v>0</v>
      </c>
      <c r="AJ80" s="90">
        <v>0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0</v>
      </c>
      <c r="AQ80" s="90">
        <v>0</v>
      </c>
      <c r="AR80" s="90">
        <v>0</v>
      </c>
      <c r="AS80" s="110">
        <v>0</v>
      </c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29"/>
      <c r="CJ80" s="115" t="s">
        <v>278</v>
      </c>
    </row>
    <row r="81" spans="1:88" s="93" customFormat="1" ht="66">
      <c r="A81" s="58" t="s">
        <v>128</v>
      </c>
      <c r="B81" s="55" t="s">
        <v>283</v>
      </c>
      <c r="C81" s="56" t="s">
        <v>247</v>
      </c>
      <c r="D81" s="90">
        <v>0.25</v>
      </c>
      <c r="E81" s="90">
        <v>0</v>
      </c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110">
        <v>0</v>
      </c>
      <c r="R81" s="112"/>
      <c r="S81" s="113"/>
      <c r="T81" s="113"/>
      <c r="U81" s="111"/>
      <c r="V81" s="111"/>
      <c r="W81" s="113"/>
      <c r="X81" s="113"/>
      <c r="Y81" s="111"/>
      <c r="Z81" s="113"/>
      <c r="AA81" s="113"/>
      <c r="AB81" s="111"/>
      <c r="AC81" s="111"/>
      <c r="AD81" s="113"/>
      <c r="AE81" s="113"/>
      <c r="AF81" s="90">
        <v>0.25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110">
        <v>0</v>
      </c>
      <c r="AT81" s="111"/>
      <c r="AU81" s="113"/>
      <c r="AV81" s="113"/>
      <c r="AW81" s="111"/>
      <c r="AX81" s="111"/>
      <c r="AY81" s="113"/>
      <c r="AZ81" s="110"/>
      <c r="BA81" s="111"/>
      <c r="BB81" s="113"/>
      <c r="BC81" s="113"/>
      <c r="BD81" s="111"/>
      <c r="BE81" s="111"/>
      <c r="BF81" s="113"/>
      <c r="BG81" s="110"/>
      <c r="BH81" s="111"/>
      <c r="BI81" s="113"/>
      <c r="BJ81" s="113"/>
      <c r="BK81" s="111"/>
      <c r="BL81" s="111"/>
      <c r="BM81" s="113"/>
      <c r="BN81" s="113"/>
      <c r="BO81" s="111"/>
      <c r="BP81" s="113"/>
      <c r="BQ81" s="113"/>
      <c r="BR81" s="111"/>
      <c r="BS81" s="111"/>
      <c r="BT81" s="113"/>
      <c r="BU81" s="113"/>
      <c r="BV81" s="111"/>
      <c r="BW81" s="113"/>
      <c r="BX81" s="113"/>
      <c r="BY81" s="111"/>
      <c r="BZ81" s="111"/>
      <c r="CA81" s="113"/>
      <c r="CB81" s="113"/>
      <c r="CC81" s="111"/>
      <c r="CD81" s="113"/>
      <c r="CE81" s="113"/>
      <c r="CF81" s="111"/>
      <c r="CG81" s="111"/>
      <c r="CH81" s="113"/>
      <c r="CI81" s="128"/>
      <c r="CJ81" s="115" t="s">
        <v>278</v>
      </c>
    </row>
    <row r="82" spans="1:88" s="17" customFormat="1" ht="49.5">
      <c r="A82" s="41" t="s">
        <v>128</v>
      </c>
      <c r="B82" s="12" t="s">
        <v>248</v>
      </c>
      <c r="C82" s="53" t="s">
        <v>249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102">
        <v>0</v>
      </c>
      <c r="R82" s="103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79">
        <v>0</v>
      </c>
      <c r="AN82" s="79">
        <v>0</v>
      </c>
      <c r="AO82" s="79">
        <v>0</v>
      </c>
      <c r="AP82" s="79">
        <v>0</v>
      </c>
      <c r="AQ82" s="79">
        <v>0</v>
      </c>
      <c r="AR82" s="79">
        <v>0</v>
      </c>
      <c r="AS82" s="102">
        <v>0</v>
      </c>
      <c r="AT82" s="86"/>
      <c r="AU82" s="102"/>
      <c r="AV82" s="102"/>
      <c r="AW82" s="86"/>
      <c r="AX82" s="86"/>
      <c r="AY82" s="102"/>
      <c r="AZ82" s="102"/>
      <c r="BA82" s="86"/>
      <c r="BB82" s="102"/>
      <c r="BC82" s="102"/>
      <c r="BD82" s="86"/>
      <c r="BE82" s="86"/>
      <c r="BF82" s="102"/>
      <c r="BG82" s="102"/>
      <c r="BH82" s="86"/>
      <c r="BI82" s="102"/>
      <c r="BJ82" s="102"/>
      <c r="BK82" s="86"/>
      <c r="BL82" s="86"/>
      <c r="BM82" s="102"/>
      <c r="BN82" s="102"/>
      <c r="BO82" s="86"/>
      <c r="BP82" s="102"/>
      <c r="BQ82" s="102"/>
      <c r="BR82" s="86"/>
      <c r="BS82" s="86"/>
      <c r="BT82" s="102"/>
      <c r="BU82" s="102"/>
      <c r="BV82" s="86"/>
      <c r="BW82" s="102"/>
      <c r="BX82" s="102"/>
      <c r="BY82" s="86"/>
      <c r="BZ82" s="86"/>
      <c r="CA82" s="102"/>
      <c r="CB82" s="102"/>
      <c r="CC82" s="86"/>
      <c r="CD82" s="102"/>
      <c r="CE82" s="102"/>
      <c r="CF82" s="86"/>
      <c r="CG82" s="86"/>
      <c r="CH82" s="102"/>
      <c r="CI82" s="105"/>
      <c r="CJ82" s="70" t="s">
        <v>276</v>
      </c>
    </row>
    <row r="83" spans="1:88" s="17" customFormat="1" ht="33">
      <c r="A83" s="14" t="s">
        <v>109</v>
      </c>
      <c r="B83" s="15" t="s">
        <v>250</v>
      </c>
      <c r="C83" s="46" t="s">
        <v>111</v>
      </c>
      <c r="D83" s="77">
        <f>D84</f>
        <v>0.16</v>
      </c>
      <c r="E83" s="77">
        <f aca="true" t="shared" si="40" ref="E83:AS83">E84</f>
        <v>0</v>
      </c>
      <c r="F83" s="77">
        <f t="shared" si="40"/>
        <v>5.3</v>
      </c>
      <c r="G83" s="77">
        <f t="shared" si="40"/>
        <v>0</v>
      </c>
      <c r="H83" s="77">
        <f t="shared" si="40"/>
        <v>0</v>
      </c>
      <c r="I83" s="77">
        <f t="shared" si="40"/>
        <v>0</v>
      </c>
      <c r="J83" s="77">
        <f t="shared" si="40"/>
        <v>0</v>
      </c>
      <c r="K83" s="77">
        <f t="shared" si="40"/>
        <v>0.56</v>
      </c>
      <c r="L83" s="77">
        <f t="shared" si="40"/>
        <v>0</v>
      </c>
      <c r="M83" s="77">
        <f t="shared" si="40"/>
        <v>18</v>
      </c>
      <c r="N83" s="77">
        <f t="shared" si="40"/>
        <v>0</v>
      </c>
      <c r="O83" s="77">
        <f t="shared" si="40"/>
        <v>0</v>
      </c>
      <c r="P83" s="77">
        <f t="shared" si="40"/>
        <v>0</v>
      </c>
      <c r="Q83" s="88">
        <f t="shared" si="40"/>
        <v>2</v>
      </c>
      <c r="R83" s="77">
        <f t="shared" si="40"/>
        <v>0</v>
      </c>
      <c r="S83" s="77">
        <f t="shared" si="40"/>
        <v>0</v>
      </c>
      <c r="T83" s="77">
        <f t="shared" si="40"/>
        <v>0</v>
      </c>
      <c r="U83" s="77">
        <f t="shared" si="40"/>
        <v>0</v>
      </c>
      <c r="V83" s="77">
        <f t="shared" si="40"/>
        <v>0</v>
      </c>
      <c r="W83" s="77">
        <f t="shared" si="40"/>
        <v>0</v>
      </c>
      <c r="X83" s="77">
        <f t="shared" si="40"/>
        <v>0</v>
      </c>
      <c r="Y83" s="77">
        <f t="shared" si="40"/>
        <v>0</v>
      </c>
      <c r="Z83" s="77">
        <f t="shared" si="40"/>
        <v>0</v>
      </c>
      <c r="AA83" s="77">
        <f t="shared" si="40"/>
        <v>0</v>
      </c>
      <c r="AB83" s="77">
        <f t="shared" si="40"/>
        <v>0</v>
      </c>
      <c r="AC83" s="77">
        <f t="shared" si="40"/>
        <v>0</v>
      </c>
      <c r="AD83" s="77">
        <f t="shared" si="40"/>
        <v>0</v>
      </c>
      <c r="AE83" s="77">
        <f t="shared" si="40"/>
        <v>0</v>
      </c>
      <c r="AF83" s="77">
        <f t="shared" si="40"/>
        <v>0.16</v>
      </c>
      <c r="AG83" s="77">
        <f t="shared" si="40"/>
        <v>0</v>
      </c>
      <c r="AH83" s="77">
        <f t="shared" si="40"/>
        <v>5.3</v>
      </c>
      <c r="AI83" s="77">
        <f t="shared" si="40"/>
        <v>0</v>
      </c>
      <c r="AJ83" s="77">
        <f t="shared" si="40"/>
        <v>0</v>
      </c>
      <c r="AK83" s="77">
        <f t="shared" si="40"/>
        <v>0</v>
      </c>
      <c r="AL83" s="77">
        <f t="shared" si="40"/>
        <v>0</v>
      </c>
      <c r="AM83" s="77">
        <f t="shared" si="40"/>
        <v>0.56</v>
      </c>
      <c r="AN83" s="77">
        <f t="shared" si="40"/>
        <v>0</v>
      </c>
      <c r="AO83" s="77">
        <f t="shared" si="40"/>
        <v>18</v>
      </c>
      <c r="AP83" s="77">
        <f t="shared" si="40"/>
        <v>0</v>
      </c>
      <c r="AQ83" s="77">
        <f t="shared" si="40"/>
        <v>0</v>
      </c>
      <c r="AR83" s="77">
        <f t="shared" si="40"/>
        <v>0</v>
      </c>
      <c r="AS83" s="88">
        <f t="shared" si="40"/>
        <v>2</v>
      </c>
      <c r="AT83" s="86"/>
      <c r="AU83" s="102"/>
      <c r="AV83" s="80"/>
      <c r="AW83" s="86"/>
      <c r="AX83" s="86"/>
      <c r="AY83" s="102"/>
      <c r="AZ83" s="102"/>
      <c r="BA83" s="86"/>
      <c r="BB83" s="102"/>
      <c r="BC83" s="80"/>
      <c r="BD83" s="86"/>
      <c r="BE83" s="86"/>
      <c r="BF83" s="102"/>
      <c r="BG83" s="102"/>
      <c r="BH83" s="86"/>
      <c r="BI83" s="102"/>
      <c r="BJ83" s="80"/>
      <c r="BK83" s="86"/>
      <c r="BL83" s="86"/>
      <c r="BM83" s="102"/>
      <c r="BN83" s="102"/>
      <c r="BO83" s="86"/>
      <c r="BP83" s="102"/>
      <c r="BQ83" s="80"/>
      <c r="BR83" s="86"/>
      <c r="BS83" s="86"/>
      <c r="BT83" s="102"/>
      <c r="BU83" s="102"/>
      <c r="BV83" s="86"/>
      <c r="BW83" s="102"/>
      <c r="BX83" s="102"/>
      <c r="BY83" s="86"/>
      <c r="BZ83" s="86"/>
      <c r="CA83" s="102"/>
      <c r="CB83" s="102"/>
      <c r="CC83" s="86"/>
      <c r="CD83" s="102"/>
      <c r="CE83" s="102"/>
      <c r="CF83" s="86"/>
      <c r="CG83" s="86"/>
      <c r="CH83" s="102"/>
      <c r="CI83" s="105"/>
      <c r="CJ83" s="73" t="s">
        <v>111</v>
      </c>
    </row>
    <row r="84" spans="1:88" s="17" customFormat="1" ht="49.5">
      <c r="A84" s="28" t="s">
        <v>135</v>
      </c>
      <c r="B84" s="16" t="s">
        <v>132</v>
      </c>
      <c r="C84" s="21" t="s">
        <v>111</v>
      </c>
      <c r="D84" s="76">
        <f aca="true" t="shared" si="41" ref="D84:J84">D85+D89</f>
        <v>0.16</v>
      </c>
      <c r="E84" s="76">
        <f t="shared" si="41"/>
        <v>0</v>
      </c>
      <c r="F84" s="76">
        <f t="shared" si="41"/>
        <v>5.3</v>
      </c>
      <c r="G84" s="76">
        <f t="shared" si="41"/>
        <v>0</v>
      </c>
      <c r="H84" s="76">
        <f t="shared" si="41"/>
        <v>0</v>
      </c>
      <c r="I84" s="76">
        <f t="shared" si="41"/>
        <v>0</v>
      </c>
      <c r="J84" s="76">
        <f t="shared" si="41"/>
        <v>0</v>
      </c>
      <c r="K84" s="76">
        <f aca="true" t="shared" si="42" ref="K84:Q84">K85+K89</f>
        <v>0.56</v>
      </c>
      <c r="L84" s="76">
        <f t="shared" si="42"/>
        <v>0</v>
      </c>
      <c r="M84" s="76">
        <f t="shared" si="42"/>
        <v>18</v>
      </c>
      <c r="N84" s="76">
        <f t="shared" si="42"/>
        <v>0</v>
      </c>
      <c r="O84" s="76">
        <f t="shared" si="42"/>
        <v>0</v>
      </c>
      <c r="P84" s="76">
        <f t="shared" si="42"/>
        <v>0</v>
      </c>
      <c r="Q84" s="87">
        <f t="shared" si="42"/>
        <v>2</v>
      </c>
      <c r="R84" s="103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76">
        <f aca="true" t="shared" si="43" ref="AF84:AL84">AF85+AF89</f>
        <v>0.16</v>
      </c>
      <c r="AG84" s="76">
        <f t="shared" si="43"/>
        <v>0</v>
      </c>
      <c r="AH84" s="76">
        <f t="shared" si="43"/>
        <v>5.3</v>
      </c>
      <c r="AI84" s="76">
        <f t="shared" si="43"/>
        <v>0</v>
      </c>
      <c r="AJ84" s="76">
        <f t="shared" si="43"/>
        <v>0</v>
      </c>
      <c r="AK84" s="76">
        <f t="shared" si="43"/>
        <v>0</v>
      </c>
      <c r="AL84" s="76">
        <f t="shared" si="43"/>
        <v>0</v>
      </c>
      <c r="AM84" s="76">
        <f aca="true" t="shared" si="44" ref="AM84:AS84">AM85+AM89</f>
        <v>0.56</v>
      </c>
      <c r="AN84" s="76">
        <f t="shared" si="44"/>
        <v>0</v>
      </c>
      <c r="AO84" s="76">
        <f t="shared" si="44"/>
        <v>18</v>
      </c>
      <c r="AP84" s="76">
        <f t="shared" si="44"/>
        <v>0</v>
      </c>
      <c r="AQ84" s="76">
        <f t="shared" si="44"/>
        <v>0</v>
      </c>
      <c r="AR84" s="76">
        <f t="shared" si="44"/>
        <v>0</v>
      </c>
      <c r="AS84" s="87">
        <f t="shared" si="44"/>
        <v>2</v>
      </c>
      <c r="AT84" s="86"/>
      <c r="AU84" s="102"/>
      <c r="AV84" s="80"/>
      <c r="AW84" s="86"/>
      <c r="AX84" s="86"/>
      <c r="AY84" s="102"/>
      <c r="AZ84" s="102"/>
      <c r="BA84" s="86"/>
      <c r="BB84" s="102"/>
      <c r="BC84" s="80"/>
      <c r="BD84" s="86"/>
      <c r="BE84" s="86"/>
      <c r="BF84" s="102"/>
      <c r="BG84" s="102"/>
      <c r="BH84" s="86"/>
      <c r="BI84" s="102"/>
      <c r="BJ84" s="80"/>
      <c r="BK84" s="86"/>
      <c r="BL84" s="86"/>
      <c r="BM84" s="102"/>
      <c r="BN84" s="102"/>
      <c r="BO84" s="86"/>
      <c r="BP84" s="102"/>
      <c r="BQ84" s="80"/>
      <c r="BR84" s="86"/>
      <c r="BS84" s="86"/>
      <c r="BT84" s="102"/>
      <c r="BU84" s="102"/>
      <c r="BV84" s="86"/>
      <c r="BW84" s="102"/>
      <c r="BX84" s="102"/>
      <c r="BY84" s="86"/>
      <c r="BZ84" s="86"/>
      <c r="CA84" s="102"/>
      <c r="CB84" s="102"/>
      <c r="CC84" s="86"/>
      <c r="CD84" s="102"/>
      <c r="CE84" s="102"/>
      <c r="CF84" s="86"/>
      <c r="CG84" s="86"/>
      <c r="CH84" s="102"/>
      <c r="CI84" s="105"/>
      <c r="CJ84" s="74" t="s">
        <v>111</v>
      </c>
    </row>
    <row r="85" spans="1:88" s="26" customFormat="1" ht="82.5">
      <c r="A85" s="28" t="s">
        <v>136</v>
      </c>
      <c r="B85" s="59" t="s">
        <v>133</v>
      </c>
      <c r="C85" s="52" t="s">
        <v>111</v>
      </c>
      <c r="D85" s="76">
        <f aca="true" t="shared" si="45" ref="D85:J85">D86</f>
        <v>0.16</v>
      </c>
      <c r="E85" s="76">
        <f t="shared" si="45"/>
        <v>0</v>
      </c>
      <c r="F85" s="76">
        <f t="shared" si="45"/>
        <v>0</v>
      </c>
      <c r="G85" s="76">
        <f t="shared" si="45"/>
        <v>0</v>
      </c>
      <c r="H85" s="76">
        <f t="shared" si="45"/>
        <v>0</v>
      </c>
      <c r="I85" s="76">
        <f t="shared" si="45"/>
        <v>0</v>
      </c>
      <c r="J85" s="76">
        <f t="shared" si="45"/>
        <v>0</v>
      </c>
      <c r="K85" s="76">
        <f aca="true" t="shared" si="46" ref="K85:Q85">K86</f>
        <v>0.56</v>
      </c>
      <c r="L85" s="76">
        <f t="shared" si="46"/>
        <v>0</v>
      </c>
      <c r="M85" s="76">
        <f t="shared" si="46"/>
        <v>0</v>
      </c>
      <c r="N85" s="76">
        <f t="shared" si="46"/>
        <v>0</v>
      </c>
      <c r="O85" s="76">
        <f t="shared" si="46"/>
        <v>0</v>
      </c>
      <c r="P85" s="76">
        <f t="shared" si="46"/>
        <v>0</v>
      </c>
      <c r="Q85" s="87">
        <f t="shared" si="46"/>
        <v>2</v>
      </c>
      <c r="R85" s="117"/>
      <c r="S85" s="42"/>
      <c r="T85" s="80"/>
      <c r="U85" s="99"/>
      <c r="V85" s="99"/>
      <c r="W85" s="80"/>
      <c r="X85" s="42"/>
      <c r="Y85" s="99"/>
      <c r="Z85" s="80"/>
      <c r="AA85" s="42"/>
      <c r="AB85" s="99"/>
      <c r="AC85" s="86"/>
      <c r="AD85" s="42"/>
      <c r="AE85" s="42"/>
      <c r="AF85" s="76">
        <f aca="true" t="shared" si="47" ref="AF85:AL85">AF86</f>
        <v>0.16</v>
      </c>
      <c r="AG85" s="76">
        <f t="shared" si="47"/>
        <v>0</v>
      </c>
      <c r="AH85" s="76">
        <f t="shared" si="47"/>
        <v>0</v>
      </c>
      <c r="AI85" s="76">
        <f t="shared" si="47"/>
        <v>0</v>
      </c>
      <c r="AJ85" s="76">
        <f t="shared" si="47"/>
        <v>0</v>
      </c>
      <c r="AK85" s="76">
        <f t="shared" si="47"/>
        <v>0</v>
      </c>
      <c r="AL85" s="76">
        <f t="shared" si="47"/>
        <v>0</v>
      </c>
      <c r="AM85" s="76">
        <f aca="true" t="shared" si="48" ref="AM85:AS85">AM86</f>
        <v>0.56</v>
      </c>
      <c r="AN85" s="76">
        <f t="shared" si="48"/>
        <v>0</v>
      </c>
      <c r="AO85" s="76">
        <f t="shared" si="48"/>
        <v>0</v>
      </c>
      <c r="AP85" s="76">
        <f t="shared" si="48"/>
        <v>0</v>
      </c>
      <c r="AQ85" s="76">
        <f t="shared" si="48"/>
        <v>0</v>
      </c>
      <c r="AR85" s="76">
        <f t="shared" si="48"/>
        <v>0</v>
      </c>
      <c r="AS85" s="87">
        <f t="shared" si="48"/>
        <v>2</v>
      </c>
      <c r="AT85" s="86"/>
      <c r="AU85" s="80"/>
      <c r="AV85" s="80"/>
      <c r="AW85" s="86"/>
      <c r="AX85" s="86"/>
      <c r="AY85" s="80"/>
      <c r="AZ85" s="80"/>
      <c r="BA85" s="86"/>
      <c r="BB85" s="80"/>
      <c r="BC85" s="80"/>
      <c r="BD85" s="86"/>
      <c r="BE85" s="86"/>
      <c r="BF85" s="80"/>
      <c r="BG85" s="80"/>
      <c r="BH85" s="86"/>
      <c r="BI85" s="80"/>
      <c r="BJ85" s="80"/>
      <c r="BK85" s="86"/>
      <c r="BL85" s="86"/>
      <c r="BM85" s="80"/>
      <c r="BN85" s="80"/>
      <c r="BO85" s="86"/>
      <c r="BP85" s="80"/>
      <c r="BQ85" s="80"/>
      <c r="BR85" s="86"/>
      <c r="BS85" s="86"/>
      <c r="BT85" s="80"/>
      <c r="BU85" s="80"/>
      <c r="BV85" s="86"/>
      <c r="BW85" s="80"/>
      <c r="BX85" s="80"/>
      <c r="BY85" s="86"/>
      <c r="BZ85" s="86"/>
      <c r="CA85" s="80"/>
      <c r="CB85" s="80"/>
      <c r="CC85" s="86"/>
      <c r="CD85" s="80"/>
      <c r="CE85" s="80"/>
      <c r="CF85" s="86"/>
      <c r="CG85" s="86"/>
      <c r="CH85" s="80"/>
      <c r="CI85" s="104"/>
      <c r="CJ85" s="74" t="s">
        <v>111</v>
      </c>
    </row>
    <row r="86" spans="1:88" s="26" customFormat="1" ht="49.5">
      <c r="A86" s="28" t="s">
        <v>137</v>
      </c>
      <c r="B86" s="59" t="s">
        <v>134</v>
      </c>
      <c r="C86" s="52" t="s">
        <v>111</v>
      </c>
      <c r="D86" s="76">
        <f aca="true" t="shared" si="49" ref="D86:J86">SUM(D87:D88)</f>
        <v>0.16</v>
      </c>
      <c r="E86" s="76">
        <f t="shared" si="49"/>
        <v>0</v>
      </c>
      <c r="F86" s="76">
        <f t="shared" si="49"/>
        <v>0</v>
      </c>
      <c r="G86" s="76">
        <f t="shared" si="49"/>
        <v>0</v>
      </c>
      <c r="H86" s="76">
        <f t="shared" si="49"/>
        <v>0</v>
      </c>
      <c r="I86" s="76">
        <f t="shared" si="49"/>
        <v>0</v>
      </c>
      <c r="J86" s="76">
        <f t="shared" si="49"/>
        <v>0</v>
      </c>
      <c r="K86" s="76">
        <f aca="true" t="shared" si="50" ref="K86:Q86">SUM(K87:K88)</f>
        <v>0.56</v>
      </c>
      <c r="L86" s="76">
        <f t="shared" si="50"/>
        <v>0</v>
      </c>
      <c r="M86" s="76">
        <f t="shared" si="50"/>
        <v>0</v>
      </c>
      <c r="N86" s="76">
        <f t="shared" si="50"/>
        <v>0</v>
      </c>
      <c r="O86" s="76">
        <f t="shared" si="50"/>
        <v>0</v>
      </c>
      <c r="P86" s="76">
        <f t="shared" si="50"/>
        <v>0</v>
      </c>
      <c r="Q86" s="87">
        <f t="shared" si="50"/>
        <v>2</v>
      </c>
      <c r="R86" s="119"/>
      <c r="S86" s="71"/>
      <c r="T86" s="71"/>
      <c r="U86" s="118"/>
      <c r="V86" s="118"/>
      <c r="W86" s="71"/>
      <c r="X86" s="71"/>
      <c r="Y86" s="118"/>
      <c r="Z86" s="71"/>
      <c r="AA86" s="71"/>
      <c r="AB86" s="118"/>
      <c r="AC86" s="118"/>
      <c r="AD86" s="71"/>
      <c r="AE86" s="71"/>
      <c r="AF86" s="76">
        <f aca="true" t="shared" si="51" ref="AF86:AL86">SUM(AF87:AF88)</f>
        <v>0.16</v>
      </c>
      <c r="AG86" s="76">
        <f t="shared" si="51"/>
        <v>0</v>
      </c>
      <c r="AH86" s="76">
        <f t="shared" si="51"/>
        <v>0</v>
      </c>
      <c r="AI86" s="76">
        <f t="shared" si="51"/>
        <v>0</v>
      </c>
      <c r="AJ86" s="76">
        <f t="shared" si="51"/>
        <v>0</v>
      </c>
      <c r="AK86" s="76">
        <f t="shared" si="51"/>
        <v>0</v>
      </c>
      <c r="AL86" s="76">
        <f t="shared" si="51"/>
        <v>0</v>
      </c>
      <c r="AM86" s="76">
        <f aca="true" t="shared" si="52" ref="AM86:AS86">SUM(AM87:AM88)</f>
        <v>0.56</v>
      </c>
      <c r="AN86" s="76">
        <f t="shared" si="52"/>
        <v>0</v>
      </c>
      <c r="AO86" s="76">
        <f t="shared" si="52"/>
        <v>0</v>
      </c>
      <c r="AP86" s="76">
        <f t="shared" si="52"/>
        <v>0</v>
      </c>
      <c r="AQ86" s="76">
        <f t="shared" si="52"/>
        <v>0</v>
      </c>
      <c r="AR86" s="76">
        <f t="shared" si="52"/>
        <v>0</v>
      </c>
      <c r="AS86" s="87">
        <f t="shared" si="52"/>
        <v>2</v>
      </c>
      <c r="AT86" s="118"/>
      <c r="AU86" s="71"/>
      <c r="AV86" s="71"/>
      <c r="AW86" s="118"/>
      <c r="AX86" s="118"/>
      <c r="AY86" s="71"/>
      <c r="AZ86" s="71"/>
      <c r="BA86" s="118"/>
      <c r="BB86" s="71"/>
      <c r="BC86" s="71"/>
      <c r="BD86" s="118"/>
      <c r="BE86" s="118"/>
      <c r="BF86" s="71"/>
      <c r="BG86" s="71"/>
      <c r="BH86" s="118"/>
      <c r="BI86" s="71"/>
      <c r="BJ86" s="71"/>
      <c r="BK86" s="118"/>
      <c r="BL86" s="118"/>
      <c r="BM86" s="71"/>
      <c r="BN86" s="71"/>
      <c r="BO86" s="118"/>
      <c r="BP86" s="71"/>
      <c r="BQ86" s="71"/>
      <c r="BR86" s="118"/>
      <c r="BS86" s="118"/>
      <c r="BT86" s="71"/>
      <c r="BU86" s="71"/>
      <c r="BV86" s="118"/>
      <c r="BW86" s="71"/>
      <c r="BX86" s="71"/>
      <c r="BY86" s="118"/>
      <c r="BZ86" s="118"/>
      <c r="CA86" s="71"/>
      <c r="CB86" s="71"/>
      <c r="CC86" s="118"/>
      <c r="CD86" s="71"/>
      <c r="CE86" s="71"/>
      <c r="CF86" s="118"/>
      <c r="CG86" s="118"/>
      <c r="CH86" s="71"/>
      <c r="CI86" s="120"/>
      <c r="CJ86" s="68" t="s">
        <v>111</v>
      </c>
    </row>
    <row r="87" spans="1:88" ht="66">
      <c r="A87" s="41" t="s">
        <v>137</v>
      </c>
      <c r="B87" s="27" t="s">
        <v>139</v>
      </c>
      <c r="C87" s="53" t="s">
        <v>251</v>
      </c>
      <c r="D87" s="79">
        <v>0.16</v>
      </c>
      <c r="E87" s="84">
        <v>0</v>
      </c>
      <c r="F87" s="84">
        <v>0</v>
      </c>
      <c r="G87" s="84">
        <v>0</v>
      </c>
      <c r="H87" s="79">
        <v>0</v>
      </c>
      <c r="I87" s="79">
        <v>0</v>
      </c>
      <c r="J87" s="79">
        <v>0</v>
      </c>
      <c r="K87" s="86">
        <v>0.16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80">
        <v>1</v>
      </c>
      <c r="R87" s="97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79">
        <v>0.16</v>
      </c>
      <c r="AG87" s="84">
        <v>0</v>
      </c>
      <c r="AH87" s="84">
        <v>0</v>
      </c>
      <c r="AI87" s="84">
        <v>0</v>
      </c>
      <c r="AJ87" s="79">
        <v>0</v>
      </c>
      <c r="AK87" s="79">
        <v>0</v>
      </c>
      <c r="AL87" s="79">
        <v>0</v>
      </c>
      <c r="AM87" s="86">
        <v>0.16</v>
      </c>
      <c r="AN87" s="79">
        <v>0</v>
      </c>
      <c r="AO87" s="79">
        <v>0</v>
      </c>
      <c r="AP87" s="79">
        <v>0</v>
      </c>
      <c r="AQ87" s="79">
        <v>0</v>
      </c>
      <c r="AR87" s="79">
        <v>0</v>
      </c>
      <c r="AS87" s="80">
        <v>1</v>
      </c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72" t="s">
        <v>277</v>
      </c>
    </row>
    <row r="88" spans="1:88" ht="66">
      <c r="A88" s="41" t="s">
        <v>137</v>
      </c>
      <c r="B88" s="12" t="s">
        <v>252</v>
      </c>
      <c r="C88" s="53" t="s">
        <v>253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6">
        <v>0.4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80">
        <v>1</v>
      </c>
      <c r="R88" s="97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6">
        <v>0.4</v>
      </c>
      <c r="AN88" s="79">
        <v>0</v>
      </c>
      <c r="AO88" s="79">
        <v>0</v>
      </c>
      <c r="AP88" s="79">
        <v>0</v>
      </c>
      <c r="AQ88" s="79">
        <v>0</v>
      </c>
      <c r="AR88" s="79">
        <v>0</v>
      </c>
      <c r="AS88" s="80">
        <v>1</v>
      </c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2"/>
      <c r="CF88" s="121"/>
      <c r="CG88" s="121"/>
      <c r="CH88" s="121"/>
      <c r="CI88" s="121"/>
      <c r="CJ88" s="70" t="s">
        <v>276</v>
      </c>
    </row>
    <row r="89" spans="1:88" ht="66">
      <c r="A89" s="28" t="s">
        <v>131</v>
      </c>
      <c r="B89" s="51" t="s">
        <v>126</v>
      </c>
      <c r="C89" s="52" t="s">
        <v>111</v>
      </c>
      <c r="D89" s="76">
        <f aca="true" t="shared" si="53" ref="D89:J89">D90</f>
        <v>0</v>
      </c>
      <c r="E89" s="76">
        <f t="shared" si="53"/>
        <v>0</v>
      </c>
      <c r="F89" s="76">
        <f t="shared" si="53"/>
        <v>5.3</v>
      </c>
      <c r="G89" s="76">
        <f t="shared" si="53"/>
        <v>0</v>
      </c>
      <c r="H89" s="76">
        <f t="shared" si="53"/>
        <v>0</v>
      </c>
      <c r="I89" s="76">
        <f t="shared" si="53"/>
        <v>0</v>
      </c>
      <c r="J89" s="76">
        <f t="shared" si="53"/>
        <v>0</v>
      </c>
      <c r="K89" s="76">
        <f aca="true" t="shared" si="54" ref="K89:Q89">K90</f>
        <v>0</v>
      </c>
      <c r="L89" s="76">
        <f t="shared" si="54"/>
        <v>0</v>
      </c>
      <c r="M89" s="76">
        <f t="shared" si="54"/>
        <v>18</v>
      </c>
      <c r="N89" s="76">
        <f t="shared" si="54"/>
        <v>0</v>
      </c>
      <c r="O89" s="76">
        <f t="shared" si="54"/>
        <v>0</v>
      </c>
      <c r="P89" s="76">
        <f t="shared" si="54"/>
        <v>0</v>
      </c>
      <c r="Q89" s="87">
        <f t="shared" si="54"/>
        <v>0</v>
      </c>
      <c r="R89" s="97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76">
        <f aca="true" t="shared" si="55" ref="AF89:AL89">AF90</f>
        <v>0</v>
      </c>
      <c r="AG89" s="76">
        <f t="shared" si="55"/>
        <v>0</v>
      </c>
      <c r="AH89" s="76">
        <f t="shared" si="55"/>
        <v>5.3</v>
      </c>
      <c r="AI89" s="76">
        <f t="shared" si="55"/>
        <v>0</v>
      </c>
      <c r="AJ89" s="76">
        <f t="shared" si="55"/>
        <v>0</v>
      </c>
      <c r="AK89" s="76">
        <f t="shared" si="55"/>
        <v>0</v>
      </c>
      <c r="AL89" s="76">
        <f t="shared" si="55"/>
        <v>0</v>
      </c>
      <c r="AM89" s="76">
        <f aca="true" t="shared" si="56" ref="AM89:AS89">AM90</f>
        <v>0</v>
      </c>
      <c r="AN89" s="76">
        <f t="shared" si="56"/>
        <v>0</v>
      </c>
      <c r="AO89" s="76">
        <f t="shared" si="56"/>
        <v>18</v>
      </c>
      <c r="AP89" s="76">
        <f t="shared" si="56"/>
        <v>0</v>
      </c>
      <c r="AQ89" s="76">
        <f t="shared" si="56"/>
        <v>0</v>
      </c>
      <c r="AR89" s="76">
        <f t="shared" si="56"/>
        <v>0</v>
      </c>
      <c r="AS89" s="87">
        <f t="shared" si="56"/>
        <v>0</v>
      </c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3"/>
      <c r="CF89" s="121"/>
      <c r="CG89" s="121"/>
      <c r="CH89" s="121"/>
      <c r="CI89" s="121"/>
      <c r="CJ89" s="75" t="s">
        <v>111</v>
      </c>
    </row>
    <row r="90" spans="1:88" ht="49.5">
      <c r="A90" s="28" t="s">
        <v>138</v>
      </c>
      <c r="B90" s="51" t="s">
        <v>127</v>
      </c>
      <c r="C90" s="52" t="s">
        <v>111</v>
      </c>
      <c r="D90" s="76">
        <f>SUM(D91:D94)</f>
        <v>0</v>
      </c>
      <c r="E90" s="76">
        <f aca="true" t="shared" si="57" ref="E90:AS90">SUM(E91:E94)</f>
        <v>0</v>
      </c>
      <c r="F90" s="76">
        <f t="shared" si="57"/>
        <v>5.3</v>
      </c>
      <c r="G90" s="76">
        <f t="shared" si="57"/>
        <v>0</v>
      </c>
      <c r="H90" s="76">
        <f t="shared" si="57"/>
        <v>0</v>
      </c>
      <c r="I90" s="76">
        <f t="shared" si="57"/>
        <v>0</v>
      </c>
      <c r="J90" s="76">
        <f t="shared" si="57"/>
        <v>0</v>
      </c>
      <c r="K90" s="76">
        <f t="shared" si="57"/>
        <v>0</v>
      </c>
      <c r="L90" s="76">
        <f t="shared" si="57"/>
        <v>0</v>
      </c>
      <c r="M90" s="76">
        <f t="shared" si="57"/>
        <v>18</v>
      </c>
      <c r="N90" s="76">
        <f t="shared" si="57"/>
        <v>0</v>
      </c>
      <c r="O90" s="76">
        <f t="shared" si="57"/>
        <v>0</v>
      </c>
      <c r="P90" s="76">
        <f t="shared" si="57"/>
        <v>0</v>
      </c>
      <c r="Q90" s="76">
        <f t="shared" si="57"/>
        <v>0</v>
      </c>
      <c r="R90" s="76">
        <f t="shared" si="57"/>
        <v>0</v>
      </c>
      <c r="S90" s="76">
        <f t="shared" si="57"/>
        <v>0</v>
      </c>
      <c r="T90" s="76">
        <f t="shared" si="57"/>
        <v>0</v>
      </c>
      <c r="U90" s="76">
        <f t="shared" si="57"/>
        <v>0</v>
      </c>
      <c r="V90" s="76">
        <f t="shared" si="57"/>
        <v>0</v>
      </c>
      <c r="W90" s="76">
        <f t="shared" si="57"/>
        <v>0</v>
      </c>
      <c r="X90" s="76">
        <f t="shared" si="57"/>
        <v>0</v>
      </c>
      <c r="Y90" s="76">
        <f t="shared" si="57"/>
        <v>0</v>
      </c>
      <c r="Z90" s="76">
        <f t="shared" si="57"/>
        <v>0</v>
      </c>
      <c r="AA90" s="76">
        <f t="shared" si="57"/>
        <v>0</v>
      </c>
      <c r="AB90" s="76">
        <f t="shared" si="57"/>
        <v>0</v>
      </c>
      <c r="AC90" s="76">
        <f t="shared" si="57"/>
        <v>0</v>
      </c>
      <c r="AD90" s="76">
        <f t="shared" si="57"/>
        <v>0</v>
      </c>
      <c r="AE90" s="76">
        <f t="shared" si="57"/>
        <v>0</v>
      </c>
      <c r="AF90" s="76">
        <f t="shared" si="57"/>
        <v>0</v>
      </c>
      <c r="AG90" s="76">
        <f t="shared" si="57"/>
        <v>0</v>
      </c>
      <c r="AH90" s="76">
        <f t="shared" si="57"/>
        <v>5.3</v>
      </c>
      <c r="AI90" s="76">
        <f t="shared" si="57"/>
        <v>0</v>
      </c>
      <c r="AJ90" s="76">
        <f t="shared" si="57"/>
        <v>0</v>
      </c>
      <c r="AK90" s="76">
        <f t="shared" si="57"/>
        <v>0</v>
      </c>
      <c r="AL90" s="76">
        <f t="shared" si="57"/>
        <v>0</v>
      </c>
      <c r="AM90" s="76">
        <f t="shared" si="57"/>
        <v>0</v>
      </c>
      <c r="AN90" s="76">
        <f t="shared" si="57"/>
        <v>0</v>
      </c>
      <c r="AO90" s="76">
        <f t="shared" si="57"/>
        <v>18</v>
      </c>
      <c r="AP90" s="76">
        <f t="shared" si="57"/>
        <v>0</v>
      </c>
      <c r="AQ90" s="76">
        <f t="shared" si="57"/>
        <v>0</v>
      </c>
      <c r="AR90" s="76">
        <f t="shared" si="57"/>
        <v>0</v>
      </c>
      <c r="AS90" s="76">
        <f t="shared" si="57"/>
        <v>0</v>
      </c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2"/>
      <c r="CF90" s="121"/>
      <c r="CG90" s="121"/>
      <c r="CH90" s="121"/>
      <c r="CI90" s="121"/>
      <c r="CJ90" s="75" t="s">
        <v>111</v>
      </c>
    </row>
    <row r="91" spans="1:88" ht="82.5">
      <c r="A91" s="41" t="s">
        <v>254</v>
      </c>
      <c r="B91" s="12" t="s">
        <v>255</v>
      </c>
      <c r="C91" s="53" t="s">
        <v>256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95">
        <v>0</v>
      </c>
      <c r="L91" s="95">
        <v>0</v>
      </c>
      <c r="M91" s="95">
        <v>12.7</v>
      </c>
      <c r="N91" s="95">
        <v>0</v>
      </c>
      <c r="O91" s="79">
        <v>0</v>
      </c>
      <c r="P91" s="95">
        <v>0</v>
      </c>
      <c r="Q91" s="96">
        <v>0</v>
      </c>
      <c r="R91" s="97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95">
        <v>0</v>
      </c>
      <c r="AN91" s="95">
        <v>0</v>
      </c>
      <c r="AO91" s="95">
        <v>12.7</v>
      </c>
      <c r="AP91" s="95">
        <v>0</v>
      </c>
      <c r="AQ91" s="79">
        <v>0</v>
      </c>
      <c r="AR91" s="95">
        <v>0</v>
      </c>
      <c r="AS91" s="96">
        <v>0</v>
      </c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2"/>
      <c r="CF91" s="121"/>
      <c r="CG91" s="121"/>
      <c r="CH91" s="121"/>
      <c r="CI91" s="121"/>
      <c r="CJ91" s="70" t="s">
        <v>276</v>
      </c>
    </row>
    <row r="92" spans="1:88" ht="49.5">
      <c r="A92" s="41" t="s">
        <v>254</v>
      </c>
      <c r="B92" s="12" t="s">
        <v>257</v>
      </c>
      <c r="C92" s="53" t="s">
        <v>258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99">
        <v>0</v>
      </c>
      <c r="L92" s="99">
        <v>0</v>
      </c>
      <c r="M92" s="99">
        <v>0</v>
      </c>
      <c r="N92" s="99">
        <v>0</v>
      </c>
      <c r="O92" s="79">
        <v>0</v>
      </c>
      <c r="P92" s="99">
        <v>0</v>
      </c>
      <c r="Q92" s="100">
        <v>0</v>
      </c>
      <c r="R92" s="97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99">
        <v>0</v>
      </c>
      <c r="AN92" s="99">
        <v>0</v>
      </c>
      <c r="AO92" s="99">
        <v>0</v>
      </c>
      <c r="AP92" s="99">
        <v>0</v>
      </c>
      <c r="AQ92" s="79">
        <v>0</v>
      </c>
      <c r="AR92" s="99">
        <v>0</v>
      </c>
      <c r="AS92" s="100">
        <v>0</v>
      </c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70" t="s">
        <v>276</v>
      </c>
    </row>
    <row r="93" spans="1:88" ht="82.5">
      <c r="A93" s="41" t="s">
        <v>254</v>
      </c>
      <c r="B93" s="12" t="s">
        <v>259</v>
      </c>
      <c r="C93" s="53" t="s">
        <v>260</v>
      </c>
      <c r="D93" s="79">
        <v>0</v>
      </c>
      <c r="E93" s="79">
        <v>0</v>
      </c>
      <c r="F93" s="84">
        <v>0.8</v>
      </c>
      <c r="G93" s="79">
        <v>0</v>
      </c>
      <c r="H93" s="79">
        <v>0</v>
      </c>
      <c r="I93" s="79">
        <v>0</v>
      </c>
      <c r="J93" s="79">
        <v>0</v>
      </c>
      <c r="K93" s="99">
        <v>0</v>
      </c>
      <c r="L93" s="99">
        <v>0</v>
      </c>
      <c r="M93" s="99">
        <v>0.8</v>
      </c>
      <c r="N93" s="99">
        <v>0</v>
      </c>
      <c r="O93" s="79">
        <v>0</v>
      </c>
      <c r="P93" s="99">
        <v>0</v>
      </c>
      <c r="Q93" s="100">
        <v>0</v>
      </c>
      <c r="R93" s="97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79">
        <v>0</v>
      </c>
      <c r="AG93" s="79">
        <v>0</v>
      </c>
      <c r="AH93" s="84">
        <v>0.8</v>
      </c>
      <c r="AI93" s="79">
        <v>0</v>
      </c>
      <c r="AJ93" s="79">
        <v>0</v>
      </c>
      <c r="AK93" s="79">
        <v>0</v>
      </c>
      <c r="AL93" s="79">
        <v>0</v>
      </c>
      <c r="AM93" s="99">
        <v>0</v>
      </c>
      <c r="AN93" s="99">
        <v>0</v>
      </c>
      <c r="AO93" s="99">
        <v>0.8</v>
      </c>
      <c r="AP93" s="99">
        <v>0</v>
      </c>
      <c r="AQ93" s="79">
        <v>0</v>
      </c>
      <c r="AR93" s="99">
        <v>0</v>
      </c>
      <c r="AS93" s="100">
        <v>0</v>
      </c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72" t="s">
        <v>277</v>
      </c>
    </row>
    <row r="94" spans="1:88" ht="82.5">
      <c r="A94" s="41" t="s">
        <v>254</v>
      </c>
      <c r="B94" s="39" t="s">
        <v>281</v>
      </c>
      <c r="C94" s="50" t="s">
        <v>261</v>
      </c>
      <c r="D94" s="79">
        <v>0</v>
      </c>
      <c r="E94" s="79">
        <v>0</v>
      </c>
      <c r="F94" s="79">
        <v>4.5</v>
      </c>
      <c r="G94" s="79">
        <v>0</v>
      </c>
      <c r="H94" s="79">
        <v>0</v>
      </c>
      <c r="I94" s="79">
        <v>0</v>
      </c>
      <c r="J94" s="79">
        <v>0</v>
      </c>
      <c r="K94" s="99">
        <v>0</v>
      </c>
      <c r="L94" s="99">
        <v>0</v>
      </c>
      <c r="M94" s="99">
        <v>4.5</v>
      </c>
      <c r="N94" s="99">
        <v>0</v>
      </c>
      <c r="O94" s="99">
        <v>0</v>
      </c>
      <c r="P94" s="99">
        <v>0</v>
      </c>
      <c r="Q94" s="100">
        <v>0</v>
      </c>
      <c r="R94" s="97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79">
        <v>0</v>
      </c>
      <c r="AG94" s="79">
        <v>0</v>
      </c>
      <c r="AH94" s="79">
        <v>4.5</v>
      </c>
      <c r="AI94" s="79">
        <v>0</v>
      </c>
      <c r="AJ94" s="79">
        <v>0</v>
      </c>
      <c r="AK94" s="79">
        <v>0</v>
      </c>
      <c r="AL94" s="79">
        <v>0</v>
      </c>
      <c r="AM94" s="99">
        <v>0</v>
      </c>
      <c r="AN94" s="99">
        <v>0</v>
      </c>
      <c r="AO94" s="99">
        <v>4.5</v>
      </c>
      <c r="AP94" s="99">
        <v>0</v>
      </c>
      <c r="AQ94" s="80">
        <v>0</v>
      </c>
      <c r="AR94" s="99">
        <v>0</v>
      </c>
      <c r="AS94" s="100">
        <v>0</v>
      </c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72" t="s">
        <v>277</v>
      </c>
    </row>
    <row r="95" spans="1:88" ht="33">
      <c r="A95" s="14" t="s">
        <v>130</v>
      </c>
      <c r="B95" s="15" t="s">
        <v>262</v>
      </c>
      <c r="C95" s="46" t="s">
        <v>111</v>
      </c>
      <c r="D95" s="77">
        <f aca="true" t="shared" si="58" ref="D95:J95">D96+D101</f>
        <v>0.25</v>
      </c>
      <c r="E95" s="77">
        <f t="shared" si="58"/>
        <v>0</v>
      </c>
      <c r="F95" s="77">
        <f t="shared" si="58"/>
        <v>0</v>
      </c>
      <c r="G95" s="77">
        <f t="shared" si="58"/>
        <v>0</v>
      </c>
      <c r="H95" s="77">
        <f t="shared" si="58"/>
        <v>3.575</v>
      </c>
      <c r="I95" s="77">
        <f t="shared" si="58"/>
        <v>0</v>
      </c>
      <c r="J95" s="77">
        <f t="shared" si="58"/>
        <v>0</v>
      </c>
      <c r="K95" s="77">
        <f aca="true" t="shared" si="59" ref="K95:Q95">K96+K101</f>
        <v>0</v>
      </c>
      <c r="L95" s="77">
        <f t="shared" si="59"/>
        <v>0</v>
      </c>
      <c r="M95" s="77">
        <f t="shared" si="59"/>
        <v>9.51</v>
      </c>
      <c r="N95" s="77">
        <f t="shared" si="59"/>
        <v>0</v>
      </c>
      <c r="O95" s="77">
        <f t="shared" si="59"/>
        <v>0.4</v>
      </c>
      <c r="P95" s="77">
        <f t="shared" si="59"/>
        <v>0</v>
      </c>
      <c r="Q95" s="88">
        <f t="shared" si="59"/>
        <v>0</v>
      </c>
      <c r="R95" s="125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77">
        <f aca="true" t="shared" si="60" ref="AF95:AL95">AF96+AF101</f>
        <v>0.25</v>
      </c>
      <c r="AG95" s="77">
        <f t="shared" si="60"/>
        <v>0</v>
      </c>
      <c r="AH95" s="77">
        <f t="shared" si="60"/>
        <v>0</v>
      </c>
      <c r="AI95" s="77">
        <f t="shared" si="60"/>
        <v>0</v>
      </c>
      <c r="AJ95" s="77">
        <f t="shared" si="60"/>
        <v>3.575</v>
      </c>
      <c r="AK95" s="77">
        <f t="shared" si="60"/>
        <v>0</v>
      </c>
      <c r="AL95" s="77">
        <f t="shared" si="60"/>
        <v>0</v>
      </c>
      <c r="AM95" s="77">
        <f aca="true" t="shared" si="61" ref="AM95:AS95">AM96+AM101</f>
        <v>0</v>
      </c>
      <c r="AN95" s="77">
        <f t="shared" si="61"/>
        <v>0</v>
      </c>
      <c r="AO95" s="77">
        <f t="shared" si="61"/>
        <v>9.51</v>
      </c>
      <c r="AP95" s="77">
        <f t="shared" si="61"/>
        <v>0</v>
      </c>
      <c r="AQ95" s="77">
        <f t="shared" si="61"/>
        <v>0.4</v>
      </c>
      <c r="AR95" s="77">
        <f t="shared" si="61"/>
        <v>0</v>
      </c>
      <c r="AS95" s="88">
        <f t="shared" si="61"/>
        <v>0</v>
      </c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69" t="s">
        <v>111</v>
      </c>
    </row>
    <row r="96" spans="1:88" ht="49.5">
      <c r="A96" s="28" t="s">
        <v>263</v>
      </c>
      <c r="B96" s="16" t="s">
        <v>132</v>
      </c>
      <c r="C96" s="21" t="s">
        <v>111</v>
      </c>
      <c r="D96" s="76">
        <f aca="true" t="shared" si="62" ref="D96:J97">D97</f>
        <v>0</v>
      </c>
      <c r="E96" s="76">
        <f t="shared" si="62"/>
        <v>0</v>
      </c>
      <c r="F96" s="76">
        <f t="shared" si="62"/>
        <v>0</v>
      </c>
      <c r="G96" s="76">
        <f t="shared" si="62"/>
        <v>0</v>
      </c>
      <c r="H96" s="76">
        <f t="shared" si="62"/>
        <v>0</v>
      </c>
      <c r="I96" s="76">
        <f t="shared" si="62"/>
        <v>0</v>
      </c>
      <c r="J96" s="76">
        <f t="shared" si="62"/>
        <v>0</v>
      </c>
      <c r="K96" s="76">
        <f aca="true" t="shared" si="63" ref="K96:N97">K97</f>
        <v>0</v>
      </c>
      <c r="L96" s="76">
        <f t="shared" si="63"/>
        <v>0</v>
      </c>
      <c r="M96" s="76">
        <f t="shared" si="63"/>
        <v>9.51</v>
      </c>
      <c r="N96" s="76">
        <f t="shared" si="63"/>
        <v>0</v>
      </c>
      <c r="O96" s="76">
        <f aca="true" t="shared" si="64" ref="O96:Q97">O97</f>
        <v>0</v>
      </c>
      <c r="P96" s="76">
        <f t="shared" si="64"/>
        <v>0</v>
      </c>
      <c r="Q96" s="87">
        <f t="shared" si="64"/>
        <v>0</v>
      </c>
      <c r="R96" s="97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76">
        <f aca="true" t="shared" si="65" ref="AF96:AL97">AF97</f>
        <v>0</v>
      </c>
      <c r="AG96" s="76">
        <f t="shared" si="65"/>
        <v>0</v>
      </c>
      <c r="AH96" s="76">
        <f t="shared" si="65"/>
        <v>0</v>
      </c>
      <c r="AI96" s="76">
        <f t="shared" si="65"/>
        <v>0</v>
      </c>
      <c r="AJ96" s="76">
        <f t="shared" si="65"/>
        <v>0</v>
      </c>
      <c r="AK96" s="76">
        <f t="shared" si="65"/>
        <v>0</v>
      </c>
      <c r="AL96" s="76">
        <f t="shared" si="65"/>
        <v>0</v>
      </c>
      <c r="AM96" s="76">
        <f aca="true" t="shared" si="66" ref="AM96:AS97">AM97</f>
        <v>0</v>
      </c>
      <c r="AN96" s="76">
        <f t="shared" si="66"/>
        <v>0</v>
      </c>
      <c r="AO96" s="76">
        <f t="shared" si="66"/>
        <v>9.51</v>
      </c>
      <c r="AP96" s="76">
        <f t="shared" si="66"/>
        <v>0</v>
      </c>
      <c r="AQ96" s="76">
        <f t="shared" si="66"/>
        <v>0</v>
      </c>
      <c r="AR96" s="76">
        <f t="shared" si="66"/>
        <v>0</v>
      </c>
      <c r="AS96" s="87">
        <f t="shared" si="66"/>
        <v>0</v>
      </c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68" t="s">
        <v>111</v>
      </c>
    </row>
    <row r="97" spans="1:88" ht="66">
      <c r="A97" s="28" t="s">
        <v>264</v>
      </c>
      <c r="B97" s="51" t="s">
        <v>126</v>
      </c>
      <c r="C97" s="52" t="s">
        <v>111</v>
      </c>
      <c r="D97" s="76">
        <f t="shared" si="62"/>
        <v>0</v>
      </c>
      <c r="E97" s="76">
        <f t="shared" si="62"/>
        <v>0</v>
      </c>
      <c r="F97" s="76">
        <f t="shared" si="62"/>
        <v>0</v>
      </c>
      <c r="G97" s="76">
        <f t="shared" si="62"/>
        <v>0</v>
      </c>
      <c r="H97" s="76">
        <f t="shared" si="62"/>
        <v>0</v>
      </c>
      <c r="I97" s="76">
        <f t="shared" si="62"/>
        <v>0</v>
      </c>
      <c r="J97" s="76">
        <f t="shared" si="62"/>
        <v>0</v>
      </c>
      <c r="K97" s="76">
        <f t="shared" si="63"/>
        <v>0</v>
      </c>
      <c r="L97" s="76">
        <f t="shared" si="63"/>
        <v>0</v>
      </c>
      <c r="M97" s="76">
        <f t="shared" si="63"/>
        <v>9.51</v>
      </c>
      <c r="N97" s="76">
        <f t="shared" si="63"/>
        <v>0</v>
      </c>
      <c r="O97" s="76">
        <f t="shared" si="64"/>
        <v>0</v>
      </c>
      <c r="P97" s="76">
        <f t="shared" si="64"/>
        <v>0</v>
      </c>
      <c r="Q97" s="87">
        <f t="shared" si="64"/>
        <v>0</v>
      </c>
      <c r="R97" s="97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76">
        <f t="shared" si="65"/>
        <v>0</v>
      </c>
      <c r="AG97" s="76">
        <f t="shared" si="65"/>
        <v>0</v>
      </c>
      <c r="AH97" s="76">
        <f t="shared" si="65"/>
        <v>0</v>
      </c>
      <c r="AI97" s="76">
        <f t="shared" si="65"/>
        <v>0</v>
      </c>
      <c r="AJ97" s="76">
        <f t="shared" si="65"/>
        <v>0</v>
      </c>
      <c r="AK97" s="76">
        <f t="shared" si="65"/>
        <v>0</v>
      </c>
      <c r="AL97" s="76">
        <f t="shared" si="65"/>
        <v>0</v>
      </c>
      <c r="AM97" s="76">
        <f t="shared" si="66"/>
        <v>0</v>
      </c>
      <c r="AN97" s="76">
        <f t="shared" si="66"/>
        <v>0</v>
      </c>
      <c r="AO97" s="76">
        <f t="shared" si="66"/>
        <v>9.51</v>
      </c>
      <c r="AP97" s="76">
        <f t="shared" si="66"/>
        <v>0</v>
      </c>
      <c r="AQ97" s="76">
        <f t="shared" si="66"/>
        <v>0</v>
      </c>
      <c r="AR97" s="76">
        <f t="shared" si="66"/>
        <v>0</v>
      </c>
      <c r="AS97" s="87">
        <f t="shared" si="66"/>
        <v>0</v>
      </c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68" t="s">
        <v>111</v>
      </c>
    </row>
    <row r="98" spans="1:88" ht="49.5">
      <c r="A98" s="28" t="s">
        <v>265</v>
      </c>
      <c r="B98" s="51" t="s">
        <v>127</v>
      </c>
      <c r="C98" s="52" t="s">
        <v>111</v>
      </c>
      <c r="D98" s="76">
        <f aca="true" t="shared" si="67" ref="D98:J98">SUM(D99:D100)</f>
        <v>0</v>
      </c>
      <c r="E98" s="76">
        <f t="shared" si="67"/>
        <v>0</v>
      </c>
      <c r="F98" s="76">
        <f t="shared" si="67"/>
        <v>0</v>
      </c>
      <c r="G98" s="76">
        <f t="shared" si="67"/>
        <v>0</v>
      </c>
      <c r="H98" s="76">
        <f t="shared" si="67"/>
        <v>0</v>
      </c>
      <c r="I98" s="76">
        <f t="shared" si="67"/>
        <v>0</v>
      </c>
      <c r="J98" s="76">
        <f t="shared" si="67"/>
        <v>0</v>
      </c>
      <c r="K98" s="76">
        <f aca="true" t="shared" si="68" ref="K98:Q98">SUM(K99:K100)</f>
        <v>0</v>
      </c>
      <c r="L98" s="76">
        <f t="shared" si="68"/>
        <v>0</v>
      </c>
      <c r="M98" s="76">
        <f t="shared" si="68"/>
        <v>9.51</v>
      </c>
      <c r="N98" s="76">
        <f t="shared" si="68"/>
        <v>0</v>
      </c>
      <c r="O98" s="76">
        <f t="shared" si="68"/>
        <v>0</v>
      </c>
      <c r="P98" s="76">
        <f t="shared" si="68"/>
        <v>0</v>
      </c>
      <c r="Q98" s="87">
        <f t="shared" si="68"/>
        <v>0</v>
      </c>
      <c r="R98" s="97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76">
        <f aca="true" t="shared" si="69" ref="AF98:AL98">SUM(AF99:AF100)</f>
        <v>0</v>
      </c>
      <c r="AG98" s="76">
        <f t="shared" si="69"/>
        <v>0</v>
      </c>
      <c r="AH98" s="76">
        <f t="shared" si="69"/>
        <v>0</v>
      </c>
      <c r="AI98" s="76">
        <f t="shared" si="69"/>
        <v>0</v>
      </c>
      <c r="AJ98" s="76">
        <f t="shared" si="69"/>
        <v>0</v>
      </c>
      <c r="AK98" s="76">
        <f t="shared" si="69"/>
        <v>0</v>
      </c>
      <c r="AL98" s="76">
        <f t="shared" si="69"/>
        <v>0</v>
      </c>
      <c r="AM98" s="76">
        <f aca="true" t="shared" si="70" ref="AM98:AS98">SUM(AM99:AM100)</f>
        <v>0</v>
      </c>
      <c r="AN98" s="76">
        <f t="shared" si="70"/>
        <v>0</v>
      </c>
      <c r="AO98" s="76">
        <f t="shared" si="70"/>
        <v>9.51</v>
      </c>
      <c r="AP98" s="76">
        <f t="shared" si="70"/>
        <v>0</v>
      </c>
      <c r="AQ98" s="76">
        <f t="shared" si="70"/>
        <v>0</v>
      </c>
      <c r="AR98" s="76">
        <f t="shared" si="70"/>
        <v>0</v>
      </c>
      <c r="AS98" s="87">
        <f t="shared" si="70"/>
        <v>0</v>
      </c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68" t="s">
        <v>111</v>
      </c>
    </row>
    <row r="99" spans="1:88" ht="66">
      <c r="A99" s="61" t="s">
        <v>265</v>
      </c>
      <c r="B99" s="62" t="s">
        <v>266</v>
      </c>
      <c r="C99" s="50" t="s">
        <v>267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84">
        <f>SUM(K100:K101)</f>
        <v>0</v>
      </c>
      <c r="L99" s="84">
        <f>SUM(L100:L101)</f>
        <v>0</v>
      </c>
      <c r="M99" s="79">
        <v>3.575</v>
      </c>
      <c r="N99" s="84">
        <f>SUM(N100:N101)</f>
        <v>0</v>
      </c>
      <c r="O99" s="84">
        <v>0</v>
      </c>
      <c r="P99" s="84">
        <f>SUM(P100:P101)</f>
        <v>0</v>
      </c>
      <c r="Q99" s="40">
        <v>0</v>
      </c>
      <c r="R99" s="97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v>0</v>
      </c>
      <c r="AL99" s="79">
        <v>0</v>
      </c>
      <c r="AM99" s="84">
        <f>SUM(AM100:AM101)</f>
        <v>0</v>
      </c>
      <c r="AN99" s="84">
        <f>SUM(AN100:AN101)</f>
        <v>0</v>
      </c>
      <c r="AO99" s="79">
        <v>3.575</v>
      </c>
      <c r="AP99" s="84">
        <f>SUM(AP100:AP101)</f>
        <v>0</v>
      </c>
      <c r="AQ99" s="84">
        <v>0</v>
      </c>
      <c r="AR99" s="84">
        <f>SUM(AR100:AR101)</f>
        <v>0</v>
      </c>
      <c r="AS99" s="40">
        <v>0</v>
      </c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72" t="s">
        <v>277</v>
      </c>
    </row>
    <row r="100" spans="1:88" ht="49.5">
      <c r="A100" s="63" t="s">
        <v>265</v>
      </c>
      <c r="B100" s="12" t="s">
        <v>268</v>
      </c>
      <c r="C100" s="53" t="s">
        <v>269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f>SUM(K101:K102)</f>
        <v>0</v>
      </c>
      <c r="L100" s="84">
        <f>SUM(L101:L102)</f>
        <v>0</v>
      </c>
      <c r="M100" s="79">
        <v>5.935</v>
      </c>
      <c r="N100" s="84">
        <f>SUM(N101:N102)</f>
        <v>0</v>
      </c>
      <c r="O100" s="84">
        <v>0</v>
      </c>
      <c r="P100" s="84">
        <f>SUM(P101:P102)</f>
        <v>0</v>
      </c>
      <c r="Q100" s="40">
        <v>0</v>
      </c>
      <c r="R100" s="97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f>SUM(AM101:AM102)</f>
        <v>0</v>
      </c>
      <c r="AN100" s="84">
        <f>SUM(AN101:AN102)</f>
        <v>0</v>
      </c>
      <c r="AO100" s="79">
        <v>5.935</v>
      </c>
      <c r="AP100" s="84">
        <f>SUM(AP101:AP102)</f>
        <v>0</v>
      </c>
      <c r="AQ100" s="84">
        <v>0</v>
      </c>
      <c r="AR100" s="84">
        <f>SUM(AR101:AR102)</f>
        <v>0</v>
      </c>
      <c r="AS100" s="40">
        <v>0</v>
      </c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70" t="s">
        <v>276</v>
      </c>
    </row>
    <row r="101" spans="1:88" ht="49.5">
      <c r="A101" s="28" t="s">
        <v>270</v>
      </c>
      <c r="B101" s="16" t="s">
        <v>129</v>
      </c>
      <c r="C101" s="64" t="s">
        <v>111</v>
      </c>
      <c r="D101" s="76">
        <f aca="true" t="shared" si="71" ref="D101:J101">SUM(D102:D103)</f>
        <v>0.25</v>
      </c>
      <c r="E101" s="76">
        <f t="shared" si="71"/>
        <v>0</v>
      </c>
      <c r="F101" s="76">
        <f t="shared" si="71"/>
        <v>0</v>
      </c>
      <c r="G101" s="76">
        <f t="shared" si="71"/>
        <v>0</v>
      </c>
      <c r="H101" s="76">
        <f t="shared" si="71"/>
        <v>3.575</v>
      </c>
      <c r="I101" s="76">
        <f t="shared" si="71"/>
        <v>0</v>
      </c>
      <c r="J101" s="76">
        <f t="shared" si="71"/>
        <v>0</v>
      </c>
      <c r="K101" s="76">
        <f aca="true" t="shared" si="72" ref="K101:N103">SUM(K103:K103)</f>
        <v>0</v>
      </c>
      <c r="L101" s="76">
        <f t="shared" si="72"/>
        <v>0</v>
      </c>
      <c r="M101" s="76">
        <f t="shared" si="72"/>
        <v>0</v>
      </c>
      <c r="N101" s="76">
        <f t="shared" si="72"/>
        <v>0</v>
      </c>
      <c r="O101" s="76">
        <f>O103</f>
        <v>0.4</v>
      </c>
      <c r="P101" s="76">
        <f>SUM(P103:P103)</f>
        <v>0</v>
      </c>
      <c r="Q101" s="87">
        <f>SUM(Q103:Q103)</f>
        <v>0</v>
      </c>
      <c r="R101" s="97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76">
        <f aca="true" t="shared" si="73" ref="AF101:AL101">SUM(AF102:AF103)</f>
        <v>0.25</v>
      </c>
      <c r="AG101" s="76">
        <f t="shared" si="73"/>
        <v>0</v>
      </c>
      <c r="AH101" s="76">
        <f t="shared" si="73"/>
        <v>0</v>
      </c>
      <c r="AI101" s="76">
        <f t="shared" si="73"/>
        <v>0</v>
      </c>
      <c r="AJ101" s="76">
        <f t="shared" si="73"/>
        <v>3.575</v>
      </c>
      <c r="AK101" s="76">
        <f t="shared" si="73"/>
        <v>0</v>
      </c>
      <c r="AL101" s="76">
        <f t="shared" si="73"/>
        <v>0</v>
      </c>
      <c r="AM101" s="76">
        <f aca="true" t="shared" si="74" ref="AM101:AP103">SUM(AM103:AM103)</f>
        <v>0</v>
      </c>
      <c r="AN101" s="76">
        <f t="shared" si="74"/>
        <v>0</v>
      </c>
      <c r="AO101" s="76">
        <f t="shared" si="74"/>
        <v>0</v>
      </c>
      <c r="AP101" s="76">
        <f t="shared" si="74"/>
        <v>0</v>
      </c>
      <c r="AQ101" s="76">
        <f>AQ103</f>
        <v>0.4</v>
      </c>
      <c r="AR101" s="76">
        <f>SUM(AR103:AR103)</f>
        <v>0</v>
      </c>
      <c r="AS101" s="87">
        <f>SUM(AS103:AS103)</f>
        <v>0</v>
      </c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68" t="s">
        <v>111</v>
      </c>
    </row>
    <row r="102" spans="1:88" s="133" customFormat="1" ht="66">
      <c r="A102" s="65" t="s">
        <v>271</v>
      </c>
      <c r="B102" s="55" t="s">
        <v>272</v>
      </c>
      <c r="C102" s="56" t="s">
        <v>273</v>
      </c>
      <c r="D102" s="94">
        <v>0.25</v>
      </c>
      <c r="E102" s="91">
        <v>0</v>
      </c>
      <c r="F102" s="91">
        <v>0</v>
      </c>
      <c r="G102" s="91">
        <v>0</v>
      </c>
      <c r="H102" s="91">
        <v>3.575</v>
      </c>
      <c r="I102" s="91">
        <v>0</v>
      </c>
      <c r="J102" s="91">
        <v>0</v>
      </c>
      <c r="K102" s="91">
        <f t="shared" si="72"/>
        <v>0</v>
      </c>
      <c r="L102" s="91">
        <f t="shared" si="72"/>
        <v>0</v>
      </c>
      <c r="M102" s="91">
        <f t="shared" si="72"/>
        <v>0</v>
      </c>
      <c r="N102" s="91">
        <f t="shared" si="72"/>
        <v>0</v>
      </c>
      <c r="O102" s="91">
        <f>SUM(O104:O104)</f>
        <v>0</v>
      </c>
      <c r="P102" s="91">
        <f>SUM(P104:P104)</f>
        <v>0</v>
      </c>
      <c r="Q102" s="126">
        <v>0</v>
      </c>
      <c r="R102" s="130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94">
        <v>0.25</v>
      </c>
      <c r="AG102" s="91">
        <v>0</v>
      </c>
      <c r="AH102" s="91">
        <v>0</v>
      </c>
      <c r="AI102" s="91">
        <v>0</v>
      </c>
      <c r="AJ102" s="91">
        <v>3.575</v>
      </c>
      <c r="AK102" s="91">
        <v>0</v>
      </c>
      <c r="AL102" s="91">
        <v>0</v>
      </c>
      <c r="AM102" s="91">
        <f t="shared" si="74"/>
        <v>0</v>
      </c>
      <c r="AN102" s="91">
        <f t="shared" si="74"/>
        <v>0</v>
      </c>
      <c r="AO102" s="91">
        <f t="shared" si="74"/>
        <v>0</v>
      </c>
      <c r="AP102" s="91">
        <f t="shared" si="74"/>
        <v>0</v>
      </c>
      <c r="AQ102" s="91">
        <f>SUM(AQ104:AQ104)</f>
        <v>0</v>
      </c>
      <c r="AR102" s="91">
        <f>SUM(AR104:AR104)</f>
        <v>0</v>
      </c>
      <c r="AS102" s="126">
        <v>0</v>
      </c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15" t="s">
        <v>278</v>
      </c>
    </row>
    <row r="103" spans="1:88" ht="66">
      <c r="A103" s="63" t="s">
        <v>271</v>
      </c>
      <c r="B103" s="12" t="s">
        <v>274</v>
      </c>
      <c r="C103" s="53" t="s">
        <v>275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f t="shared" si="72"/>
        <v>0</v>
      </c>
      <c r="L103" s="84">
        <f t="shared" si="72"/>
        <v>0</v>
      </c>
      <c r="M103" s="84">
        <f t="shared" si="72"/>
        <v>0</v>
      </c>
      <c r="N103" s="84">
        <f t="shared" si="72"/>
        <v>0</v>
      </c>
      <c r="O103" s="84">
        <v>0.4</v>
      </c>
      <c r="P103" s="84">
        <f>SUM(P105:P105)</f>
        <v>0</v>
      </c>
      <c r="Q103" s="127">
        <v>0</v>
      </c>
      <c r="R103" s="97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f t="shared" si="74"/>
        <v>0</v>
      </c>
      <c r="AN103" s="84">
        <f t="shared" si="74"/>
        <v>0</v>
      </c>
      <c r="AO103" s="84">
        <f t="shared" si="74"/>
        <v>0</v>
      </c>
      <c r="AP103" s="84">
        <f t="shared" si="74"/>
        <v>0</v>
      </c>
      <c r="AQ103" s="84">
        <v>0.4</v>
      </c>
      <c r="AR103" s="84">
        <f>SUM(AR105:AR105)</f>
        <v>0</v>
      </c>
      <c r="AS103" s="127">
        <v>0</v>
      </c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70" t="s">
        <v>276</v>
      </c>
    </row>
    <row r="123" ht="15.75">
      <c r="G123" s="11" t="s">
        <v>9</v>
      </c>
    </row>
  </sheetData>
  <sheetProtection/>
  <mergeCells count="34">
    <mergeCell ref="CJ14:CJ17"/>
    <mergeCell ref="D14:Q15"/>
    <mergeCell ref="C14:C17"/>
    <mergeCell ref="B14:B17"/>
    <mergeCell ref="K16:Q16"/>
    <mergeCell ref="AF16:AL16"/>
    <mergeCell ref="AM16:AS16"/>
    <mergeCell ref="AT16:AZ16"/>
    <mergeCell ref="BA16:BG16"/>
    <mergeCell ref="BV16:CB16"/>
    <mergeCell ref="R16:X16"/>
    <mergeCell ref="Y16:AE16"/>
    <mergeCell ref="D16:J16"/>
    <mergeCell ref="A9:AS9"/>
    <mergeCell ref="AF15:AS15"/>
    <mergeCell ref="BH15:BU15"/>
    <mergeCell ref="A7:AS7"/>
    <mergeCell ref="A8:AS8"/>
    <mergeCell ref="A5:AS5"/>
    <mergeCell ref="A6:AS6"/>
    <mergeCell ref="R14:AE15"/>
    <mergeCell ref="AT14:CI14"/>
    <mergeCell ref="A4:AS4"/>
    <mergeCell ref="A10:AS10"/>
    <mergeCell ref="A11:AS11"/>
    <mergeCell ref="A12:AS12"/>
    <mergeCell ref="AF14:AS14"/>
    <mergeCell ref="A14:A17"/>
    <mergeCell ref="A13:CI13"/>
    <mergeCell ref="AT15:BG15"/>
    <mergeCell ref="BV15:CI15"/>
    <mergeCell ref="CC16:CI16"/>
    <mergeCell ref="BH16:BN16"/>
    <mergeCell ref="BO16:BU16"/>
  </mergeCells>
  <printOptions/>
  <pageMargins left="0" right="0" top="0" bottom="0" header="0.31496062992125984" footer="0.31496062992125984"/>
  <pageSetup fitToWidth="2" horizontalDpi="600" verticalDpi="600" orientation="landscape" paperSize="8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ffffdb84-208e-4742-ad8a-40fba6503b41</vt:lpwstr>
  </property>
  <property fmtid="{D5CDD505-2E9C-101B-9397-08002B2CF9AE}" pid="4" name="url">
    <vt:lpwstr>, </vt:lpwstr>
  </property>
  <property fmtid="{D5CDD505-2E9C-101B-9397-08002B2CF9AE}" pid="5" name="_dlc_DocId">
    <vt:lpwstr>DZQQNTZWJNVN-2-1737</vt:lpwstr>
  </property>
  <property fmtid="{D5CDD505-2E9C-101B-9397-08002B2CF9AE}" pid="6" name="_dlc_DocIdUrl">
    <vt:lpwstr>http://info.kom-tech.ru:8090/_layouts/DocIdRedir.aspx?ID=DZQQNTZWJNVN-2-1737, DZQQNTZWJNVN-2-1737</vt:lpwstr>
  </property>
</Properties>
</file>